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2995" windowHeight="9150"/>
  </bookViews>
  <sheets>
    <sheet name="FMAS" sheetId="7" r:id="rId1"/>
    <sheet name="Plan3" sheetId="3" r:id="rId2"/>
  </sheets>
  <calcPr calcId="144525"/>
</workbook>
</file>

<file path=xl/calcChain.xml><?xml version="1.0" encoding="utf-8"?>
<calcChain xmlns="http://schemas.openxmlformats.org/spreadsheetml/2006/main">
  <c r="M93" i="7" l="1"/>
  <c r="M94" i="7"/>
  <c r="L76" i="7"/>
  <c r="L77" i="7"/>
  <c r="M77" i="7" s="1"/>
  <c r="L78" i="7"/>
  <c r="L79" i="7"/>
  <c r="L80" i="7"/>
  <c r="M80" i="7" s="1"/>
  <c r="L81" i="7"/>
  <c r="L82" i="7"/>
  <c r="L83" i="7"/>
  <c r="M83" i="7" s="1"/>
  <c r="L84" i="7"/>
  <c r="M84" i="7" s="1"/>
  <c r="L85" i="7"/>
  <c r="M85" i="7" s="1"/>
  <c r="L86" i="7"/>
  <c r="M86" i="7" s="1"/>
  <c r="L87" i="7"/>
  <c r="M87" i="7" s="1"/>
  <c r="L88" i="7"/>
  <c r="M88" i="7" s="1"/>
  <c r="L89" i="7"/>
  <c r="M89" i="7" s="1"/>
  <c r="L90" i="7"/>
  <c r="M90" i="7" s="1"/>
  <c r="L91" i="7"/>
  <c r="L92" i="7"/>
  <c r="L93" i="7"/>
  <c r="L94" i="7"/>
  <c r="L95" i="7"/>
  <c r="M95" i="7" s="1"/>
  <c r="L96" i="7"/>
  <c r="L97" i="7"/>
  <c r="L98" i="7"/>
  <c r="M98" i="7" s="1"/>
  <c r="L99" i="7"/>
  <c r="M99" i="7" s="1"/>
  <c r="L100" i="7"/>
  <c r="L101" i="7"/>
  <c r="L102" i="7"/>
  <c r="M102" i="7" s="1"/>
  <c r="L103" i="7"/>
  <c r="L104" i="7"/>
  <c r="L105" i="7"/>
  <c r="L106" i="7"/>
  <c r="L107" i="7"/>
  <c r="M107" i="7" s="1"/>
  <c r="L108" i="7"/>
  <c r="L109" i="7"/>
  <c r="L110" i="7"/>
  <c r="M110" i="7" s="1"/>
  <c r="L111" i="7"/>
  <c r="L112" i="7"/>
  <c r="L113" i="7"/>
  <c r="M113" i="7" s="1"/>
  <c r="L114" i="7"/>
  <c r="L115" i="7"/>
  <c r="L116" i="7"/>
  <c r="L117" i="7"/>
  <c r="M117" i="7" s="1"/>
  <c r="L118" i="7"/>
  <c r="L119" i="7"/>
  <c r="L75" i="7"/>
  <c r="L14" i="7"/>
  <c r="L15" i="7"/>
  <c r="M15" i="7" s="1"/>
  <c r="L16" i="7"/>
  <c r="M16" i="7" s="1"/>
  <c r="L17" i="7"/>
  <c r="M17" i="7" s="1"/>
  <c r="L18" i="7"/>
  <c r="L19" i="7"/>
  <c r="L20" i="7"/>
  <c r="M20" i="7" s="1"/>
  <c r="L21" i="7"/>
  <c r="L22" i="7"/>
  <c r="L23" i="7"/>
  <c r="L24" i="7"/>
  <c r="L25" i="7"/>
  <c r="L26" i="7"/>
  <c r="L27" i="7"/>
  <c r="L28" i="7"/>
  <c r="L29" i="7"/>
  <c r="M29" i="7" s="1"/>
  <c r="L30" i="7"/>
  <c r="L31" i="7"/>
  <c r="L32" i="7"/>
  <c r="L33" i="7"/>
  <c r="M33" i="7" s="1"/>
  <c r="L34" i="7"/>
  <c r="L35" i="7"/>
  <c r="L36" i="7"/>
  <c r="M36" i="7" s="1"/>
  <c r="L37" i="7"/>
  <c r="M37" i="7" s="1"/>
  <c r="L38" i="7"/>
  <c r="M38" i="7" s="1"/>
  <c r="L39" i="7"/>
  <c r="M39" i="7" s="1"/>
  <c r="L40" i="7"/>
  <c r="L41" i="7"/>
  <c r="M41" i="7" s="1"/>
  <c r="L42" i="7"/>
  <c r="L43" i="7"/>
  <c r="M43" i="7" s="1"/>
  <c r="L44" i="7"/>
  <c r="M44" i="7" s="1"/>
  <c r="L45" i="7"/>
  <c r="M45" i="7" s="1"/>
  <c r="L46" i="7"/>
  <c r="L47" i="7"/>
  <c r="L48" i="7"/>
  <c r="M48" i="7" s="1"/>
  <c r="L49" i="7"/>
  <c r="M49" i="7" s="1"/>
  <c r="L50" i="7"/>
  <c r="M50" i="7" s="1"/>
  <c r="L51" i="7"/>
  <c r="L52" i="7"/>
  <c r="L53" i="7"/>
  <c r="M53" i="7" s="1"/>
  <c r="L54" i="7"/>
  <c r="L55" i="7"/>
  <c r="L56" i="7"/>
  <c r="L57" i="7"/>
  <c r="L58" i="7"/>
  <c r="M58" i="7" s="1"/>
  <c r="L59" i="7"/>
  <c r="M59" i="7" s="1"/>
  <c r="L60" i="7"/>
  <c r="L61" i="7"/>
  <c r="L62" i="7"/>
  <c r="M62" i="7" s="1"/>
  <c r="L63" i="7"/>
  <c r="L64" i="7"/>
  <c r="M64" i="7" s="1"/>
  <c r="L65" i="7"/>
  <c r="L66" i="7"/>
  <c r="M66" i="7" s="1"/>
  <c r="L67" i="7"/>
  <c r="L68" i="7"/>
  <c r="L69" i="7"/>
  <c r="L13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75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13" i="7"/>
  <c r="K120" i="7" l="1"/>
  <c r="K70" i="7"/>
  <c r="M120" i="7"/>
  <c r="M70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75" i="7"/>
  <c r="I120" i="7" s="1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13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75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13" i="7"/>
  <c r="G70" i="7" l="1"/>
  <c r="I70" i="7"/>
  <c r="G120" i="7"/>
</calcChain>
</file>

<file path=xl/sharedStrings.xml><?xml version="1.0" encoding="utf-8"?>
<sst xmlns="http://schemas.openxmlformats.org/spreadsheetml/2006/main" count="246" uniqueCount="138">
  <si>
    <t>TERMO DE REFERÊNCIA</t>
  </si>
  <si>
    <t>I – OBJETO</t>
  </si>
  <si>
    <t>II - ESPECIFICAÇÃO, QUANTITATIVO E PREÇO MÁXIMO UNITÁRIO E TOTAL DO OBJETO</t>
  </si>
  <si>
    <t>Item</t>
  </si>
  <si>
    <t>Material</t>
  </si>
  <si>
    <t>Unid.</t>
  </si>
  <si>
    <t>Quant.</t>
  </si>
  <si>
    <t>Marca</t>
  </si>
  <si>
    <t>P. unit.</t>
  </si>
  <si>
    <t>P. total</t>
  </si>
  <si>
    <t>Média unit.</t>
  </si>
  <si>
    <t xml:space="preserve">Média </t>
  </si>
  <si>
    <t>Total</t>
  </si>
  <si>
    <t>UNID.</t>
  </si>
  <si>
    <t>KG</t>
  </si>
  <si>
    <t>CX</t>
  </si>
  <si>
    <t>UNID</t>
  </si>
  <si>
    <t>PT</t>
  </si>
  <si>
    <t>ÁGUA MINERAL 20 LITROS</t>
  </si>
  <si>
    <t>SAL</t>
  </si>
  <si>
    <t>VINAGRE 750 ML</t>
  </si>
  <si>
    <t>TOTAL</t>
  </si>
  <si>
    <t>LT</t>
  </si>
  <si>
    <t>ESCOVINHA GRANDE</t>
  </si>
  <si>
    <t>ESCOVINHA PEQUENA</t>
  </si>
  <si>
    <t>ESPONJA DUPLA FACE</t>
  </si>
  <si>
    <t>FLANELA</t>
  </si>
  <si>
    <t>LIMPA ALUMINIO</t>
  </si>
  <si>
    <t>PALHA DE AÇO FINA</t>
  </si>
  <si>
    <t>PANO DE CHÃO</t>
  </si>
  <si>
    <t>PREGADOR DE ROUPA</t>
  </si>
  <si>
    <t>LOTE I – GÊNEROS ALIMENTICIOS</t>
  </si>
  <si>
    <t>LOTE II– MATERIAL DE LIMPEZA</t>
  </si>
  <si>
    <t>III - PRAZO E LOCAL DE ENTREGA</t>
  </si>
  <si>
    <t>ADEILSON NUNES LOBATO</t>
  </si>
  <si>
    <t>Pregoeiro</t>
  </si>
  <si>
    <t>Contratação de Empresa do Ramo Pertinente para o Fornecimento de Gêneros alimentícios e Materiais de higiene e limpeza para atender aos</t>
  </si>
  <si>
    <t>programas da Secretaria Municipal de Assistência Social (FMAS)</t>
  </si>
  <si>
    <t>AÇUCAR C/ 30 KG</t>
  </si>
  <si>
    <t>FD</t>
  </si>
  <si>
    <t>ADOÇANTE</t>
  </si>
  <si>
    <t>GFÃO</t>
  </si>
  <si>
    <t>ALMONDEGA</t>
  </si>
  <si>
    <t>ARROZ AGULHA PARBORIZADO C/30 KG</t>
  </si>
  <si>
    <t>ARROZ AGULHA C/30 KG (PARA MINGAU)</t>
  </si>
  <si>
    <t>AVEIA C/12 UNID.</t>
  </si>
  <si>
    <t>BOMBONS DIVERSOS DE FRUTAS</t>
  </si>
  <si>
    <t>CAFÉ C/5KG</t>
  </si>
  <si>
    <t>CALABRESA</t>
  </si>
  <si>
    <t>COLORAL 100 GRAMAS</t>
  </si>
  <si>
    <t>CHARQUE C/05 KG</t>
  </si>
  <si>
    <t>COMINHO 100 GRAMAS</t>
  </si>
  <si>
    <t>CARNE ENLATADA DESFIADA</t>
  </si>
  <si>
    <t>EXTRATO DE TOMATE</t>
  </si>
  <si>
    <t>FARINHA DE MANDIOCA C/30 KG</t>
  </si>
  <si>
    <t>FARINHA DE TAPIOCA 250 GRAMAS</t>
  </si>
  <si>
    <t>FEIJÃO DO SUL C/ 30 KG</t>
  </si>
  <si>
    <t>FERMENTO PARA BOLO</t>
  </si>
  <si>
    <t>FRANGO CONGELADO</t>
  </si>
  <si>
    <t>LEITE DE COCO GRANDE</t>
  </si>
  <si>
    <t>VD</t>
  </si>
  <si>
    <t>LEITE EM PÓ 200 ML</t>
  </si>
  <si>
    <t>MAIONESE</t>
  </si>
  <si>
    <t>MARGARINA 250 GRAMAS</t>
  </si>
  <si>
    <t>MORTADELA DE FRANGO</t>
  </si>
  <si>
    <t xml:space="preserve">MUCILON </t>
  </si>
  <si>
    <t>NESCAU</t>
  </si>
  <si>
    <t>ÓLEO DE SOJA 900 ML</t>
  </si>
  <si>
    <t>OVOS</t>
  </si>
  <si>
    <t>CUBAS</t>
  </si>
  <si>
    <t>PIRULITO SABORES DIVERSOS</t>
  </si>
  <si>
    <t>REFRIGERANTE DE 2 LITROS</t>
  </si>
  <si>
    <t>SACOLA PARA HAMBURG</t>
  </si>
  <si>
    <t>SALGADINHOS SABORES DIVERSOS</t>
  </si>
  <si>
    <t>SALSICHA EM LATA</t>
  </si>
  <si>
    <t xml:space="preserve">SARDINHA </t>
  </si>
  <si>
    <t>SUCO CONCENTRADO DE CAJÚ</t>
  </si>
  <si>
    <t>SUCO CONCENTRADO DE ABACAXI</t>
  </si>
  <si>
    <t>SUCO EM PÓ SABORES DIVERSOS PACOTE 500 MG</t>
  </si>
  <si>
    <t>TRIGO COM FERMENTO</t>
  </si>
  <si>
    <t xml:space="preserve">TRIGO SEM FERMENTO </t>
  </si>
  <si>
    <t xml:space="preserve">ÁGUA SANITÁRIA 1000 ML </t>
  </si>
  <si>
    <t>GF</t>
  </si>
  <si>
    <t>ALCOOL EM GEL</t>
  </si>
  <si>
    <t xml:space="preserve">CERA LIQUIDA </t>
  </si>
  <si>
    <t>CESTO DE LIXO PEQUENO</t>
  </si>
  <si>
    <t>CESTO DE LIXO GRANDE</t>
  </si>
  <si>
    <t>COLHER DESCARTAVEL GRANDE C/50 UNID.</t>
  </si>
  <si>
    <t>COPO DESCARTAVEL 150 ML</t>
  </si>
  <si>
    <t>COPO DESCARTAVEL 50 ML</t>
  </si>
  <si>
    <t>CORDA PARA VARAL</t>
  </si>
  <si>
    <t>DESINFETANTE 1.000 ML</t>
  </si>
  <si>
    <t>DESORISADOR PEDRA</t>
  </si>
  <si>
    <t>DESORISADOR SPRAY</t>
  </si>
  <si>
    <t xml:space="preserve">DETERGENTE LIQUIDO </t>
  </si>
  <si>
    <t>ESCOVÃO DE NAYLON</t>
  </si>
  <si>
    <t>FACA DESCARTAVEL GRANDE C/50 UNID.</t>
  </si>
  <si>
    <t>GARFO DESCARTAVEL GRANDE C/50 UNID.</t>
  </si>
  <si>
    <t>GUADANAPO DE PANO</t>
  </si>
  <si>
    <t>INSETICIDA SPLAY</t>
  </si>
  <si>
    <t>ISQUEIRO</t>
  </si>
  <si>
    <t>LENÇO DESCARTAVEL</t>
  </si>
  <si>
    <t>LUSTRA MÓVEIS</t>
  </si>
  <si>
    <t>LUVA PARA LIMPEZA</t>
  </si>
  <si>
    <t>PARES</t>
  </si>
  <si>
    <t>NAFITALINA</t>
  </si>
  <si>
    <t>PÁ DE PLASTICO PARA COLHER LIXO</t>
  </si>
  <si>
    <t>PAPEL HIGIENICO</t>
  </si>
  <si>
    <t>PRATO DESCARTAVEL DE ISOPOR</t>
  </si>
  <si>
    <t>PAPEL TOLHA</t>
  </si>
  <si>
    <t>RODO</t>
  </si>
  <si>
    <t>SABÃO EM BARRA</t>
  </si>
  <si>
    <t>SABÃO EM PÓ 500 GRAMAS</t>
  </si>
  <si>
    <t>SABONETE</t>
  </si>
  <si>
    <t>SACO PLÁSTICO 30 LITROS C/5 UNID.</t>
  </si>
  <si>
    <t>SACO PLASTICO 100 LITROS C/5 UNID.</t>
  </si>
  <si>
    <t>SACO PLASTICO 50 LITROS C/5 UNID.</t>
  </si>
  <si>
    <t>CENTRO</t>
  </si>
  <si>
    <t>SACOLA TRANSPARENTE DE 2 KG</t>
  </si>
  <si>
    <t>SACOLA VERDE COM ALÇA 15 LITROS</t>
  </si>
  <si>
    <t xml:space="preserve">VASSOURA PIAÇAVA </t>
  </si>
  <si>
    <t>ÁGUA MINERAL 200 ML C/24</t>
  </si>
  <si>
    <t>BISCOITO RECHEADO 30X120 GRAMAS</t>
  </si>
  <si>
    <t>CATCHUP 12X300 GRAMAS</t>
  </si>
  <si>
    <t>CREME DE LEITE 395 G</t>
  </si>
  <si>
    <t>LEITE CONDENSADO 395</t>
  </si>
  <si>
    <t>BOLACHA ÁGUA E SAL 20X400 GRAMAS</t>
  </si>
  <si>
    <t>BOLACHA CREME CRACK 20X400 GRAMAS</t>
  </si>
  <si>
    <t>BOLACHA MAISENA 20X400 GRAMAS</t>
  </si>
  <si>
    <t>BOLACHA MARIA 20 X 400 GRAMAS</t>
  </si>
  <si>
    <t>NESTON C/12 240 GRAMAS</t>
  </si>
  <si>
    <t>MASSA P/SOPA  C/10X500 GRAMAS</t>
  </si>
  <si>
    <t>MILHARINA C/30</t>
  </si>
  <si>
    <t>MILHO BRANCO C/30</t>
  </si>
  <si>
    <t>MILHO PARA PIPOCA C/30</t>
  </si>
  <si>
    <t>ANEXO I - EDITAL DO PREGÃO PRESENCIAL Nº 005/2016/CPL/PMA</t>
  </si>
  <si>
    <t>MACARRÃO 12 X 500 GRAMAS</t>
  </si>
  <si>
    <t>3.1 - A primeira entrega do produto licitado será em até 05 (cinco) dias após a assinatura do Contrato, em conformidade com as especificações e quantidades solicitada pela Secretaria e Fundo Municipal de Assistência Social, verificados os prazos de validade e qualidade dos produtos que estão sendo entregues, bem como condições de segurança, sendo facultado ao recebedor o poder de promover a recusa de recebimento do produto, desde que devidamente justificada, ocasião em que informará por escrito ao departamento competente, para as providências cabíveis, e as demais entregas no mesmo prazo, termos e conforme solicitação da Secretaria e Fundo Municipal de Assistência Social.
3.2 - Caso o dia da entrega coincida com sábado, domingo ou feriado, a mesma será feita no primeiro dia útil imediatamente subsequente.
                                                                                                                     Afuá-PA, 16 de fevereiro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</si>
</sst>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4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rgb="FF000000"/>
      <name val="Century Gothic"/>
      <family val="2"/>
    </font>
    <font>
      <sz val="12"/>
      <color rgb="FF000000"/>
      <name val="Times New Roman"/>
      <family val="1"/>
    </font>
    <font>
      <sz val="10"/>
      <color rgb="FFFF0000"/>
      <name val="Century Gothic"/>
      <family val="2"/>
    </font>
    <font>
      <sz val="11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7" fillId="0" borderId="2" xfId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4"/>
    </xf>
    <xf numFmtId="0" fontId="9" fillId="0" borderId="0" xfId="0" applyFont="1" applyAlignment="1">
      <alignment horizontal="center"/>
    </xf>
    <xf numFmtId="0" fontId="10" fillId="0" borderId="2" xfId="0" applyFont="1" applyBorder="1"/>
    <xf numFmtId="43" fontId="10" fillId="0" borderId="2" xfId="1" applyFont="1" applyBorder="1"/>
    <xf numFmtId="43" fontId="10" fillId="0" borderId="2" xfId="0" applyNumberFormat="1" applyFont="1" applyBorder="1"/>
    <xf numFmtId="0" fontId="10" fillId="0" borderId="0" xfId="0" applyFont="1" applyBorder="1"/>
    <xf numFmtId="43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9" fillId="0" borderId="0" xfId="0" applyFont="1"/>
    <xf numFmtId="44" fontId="9" fillId="0" borderId="0" xfId="2" applyFont="1" applyAlignment="1">
      <alignment horizontal="center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3" fontId="10" fillId="0" borderId="2" xfId="1" applyFont="1" applyBorder="1" applyAlignment="1">
      <alignment horizontal="center" vertical="center" wrapText="1"/>
    </xf>
    <xf numFmtId="0" fontId="13" fillId="0" borderId="6" xfId="0" applyFont="1" applyBorder="1"/>
    <xf numFmtId="43" fontId="13" fillId="0" borderId="2" xfId="1" applyFont="1" applyBorder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43" fontId="13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showWhiteSpace="0" view="pageLayout" topLeftCell="A115" zoomScaleNormal="100" workbookViewId="0">
      <selection activeCell="G134" sqref="G134"/>
    </sheetView>
  </sheetViews>
  <sheetFormatPr defaultRowHeight="15" x14ac:dyDescent="0.25"/>
  <cols>
    <col min="1" max="1" width="5" customWidth="1"/>
    <col min="2" max="2" width="28.85546875" customWidth="1"/>
    <col min="4" max="4" width="7.7109375" customWidth="1"/>
    <col min="5" max="5" width="6.5703125" customWidth="1"/>
    <col min="6" max="6" width="7.7109375" customWidth="1"/>
    <col min="7" max="7" width="11.42578125" customWidth="1"/>
    <col min="9" max="9" width="11.7109375" customWidth="1"/>
    <col min="11" max="11" width="11.140625" customWidth="1"/>
    <col min="13" max="13" width="11.28515625" customWidth="1"/>
  </cols>
  <sheetData>
    <row r="1" spans="1:13" ht="19.5" customHeight="1" x14ac:dyDescent="0.25">
      <c r="A1" s="42" t="s">
        <v>135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0.75" customHeight="1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6.5" x14ac:dyDescent="0.25">
      <c r="A3" s="1"/>
    </row>
    <row r="4" spans="1:13" ht="30" customHeight="1" x14ac:dyDescent="0.25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21" customHeight="1" x14ac:dyDescent="0.25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25.5" customHeight="1" x14ac:dyDescent="0.25">
      <c r="A8" s="40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x14ac:dyDescent="0.25">
      <c r="A9" s="2"/>
    </row>
    <row r="10" spans="1:13" ht="18" x14ac:dyDescent="0.25">
      <c r="A10" s="49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x14ac:dyDescent="0.25">
      <c r="A11" s="54" t="s">
        <v>3</v>
      </c>
      <c r="B11" s="54" t="s">
        <v>4</v>
      </c>
      <c r="C11" s="54" t="s">
        <v>5</v>
      </c>
      <c r="D11" s="54" t="s">
        <v>6</v>
      </c>
      <c r="E11" s="54" t="s">
        <v>7</v>
      </c>
      <c r="F11" s="54" t="s">
        <v>8</v>
      </c>
      <c r="G11" s="54" t="s">
        <v>9</v>
      </c>
      <c r="H11" s="54" t="s">
        <v>8</v>
      </c>
      <c r="I11" s="54" t="s">
        <v>9</v>
      </c>
      <c r="J11" s="54" t="s">
        <v>8</v>
      </c>
      <c r="K11" s="54" t="s">
        <v>9</v>
      </c>
      <c r="L11" s="55" t="s">
        <v>10</v>
      </c>
      <c r="M11" s="5" t="s">
        <v>11</v>
      </c>
    </row>
    <row r="12" spans="1:13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6" t="s">
        <v>12</v>
      </c>
    </row>
    <row r="13" spans="1:13" ht="16.5" x14ac:dyDescent="0.25">
      <c r="A13" s="7">
        <v>1</v>
      </c>
      <c r="B13" s="27" t="s">
        <v>38</v>
      </c>
      <c r="C13" s="24">
        <v>100</v>
      </c>
      <c r="D13" s="24" t="s">
        <v>39</v>
      </c>
      <c r="E13" s="19"/>
      <c r="F13" s="3">
        <v>90</v>
      </c>
      <c r="G13" s="4">
        <f>C13*F13</f>
        <v>9000</v>
      </c>
      <c r="H13" s="3">
        <v>99</v>
      </c>
      <c r="I13" s="4">
        <f>C13*H13</f>
        <v>9900</v>
      </c>
      <c r="J13" s="3">
        <v>100</v>
      </c>
      <c r="K13" s="4">
        <f>C13*J13</f>
        <v>10000</v>
      </c>
      <c r="L13" s="30">
        <f>(F13+H13+J13)/3</f>
        <v>96.333333333333329</v>
      </c>
      <c r="M13" s="16">
        <v>9633</v>
      </c>
    </row>
    <row r="14" spans="1:13" ht="15" customHeight="1" x14ac:dyDescent="0.25">
      <c r="A14" s="7">
        <v>2</v>
      </c>
      <c r="B14" s="27" t="s">
        <v>40</v>
      </c>
      <c r="C14" s="24">
        <v>120</v>
      </c>
      <c r="D14" s="24" t="s">
        <v>13</v>
      </c>
      <c r="E14" s="20"/>
      <c r="F14" s="13">
        <v>3.5</v>
      </c>
      <c r="G14" s="4">
        <f t="shared" ref="G14:G69" si="0">C14*F14</f>
        <v>420</v>
      </c>
      <c r="H14" s="13">
        <v>3.4</v>
      </c>
      <c r="I14" s="4">
        <f t="shared" ref="I14:I69" si="1">C14*H14</f>
        <v>408</v>
      </c>
      <c r="J14" s="13">
        <v>5</v>
      </c>
      <c r="K14" s="4">
        <f t="shared" ref="K14:K69" si="2">C14*J14</f>
        <v>600</v>
      </c>
      <c r="L14" s="30">
        <f t="shared" ref="L14:L69" si="3">(F14+H14+J14)/3</f>
        <v>3.9666666666666668</v>
      </c>
      <c r="M14" s="16">
        <v>476.4</v>
      </c>
    </row>
    <row r="15" spans="1:13" ht="30.75" customHeight="1" x14ac:dyDescent="0.25">
      <c r="A15" s="7">
        <v>3</v>
      </c>
      <c r="B15" s="27" t="s">
        <v>121</v>
      </c>
      <c r="C15" s="24">
        <v>100</v>
      </c>
      <c r="D15" s="24" t="s">
        <v>17</v>
      </c>
      <c r="E15" s="20"/>
      <c r="F15" s="13">
        <v>15</v>
      </c>
      <c r="G15" s="4">
        <f t="shared" si="0"/>
        <v>1500</v>
      </c>
      <c r="H15" s="13">
        <v>14</v>
      </c>
      <c r="I15" s="4">
        <f t="shared" si="1"/>
        <v>1400</v>
      </c>
      <c r="J15" s="13">
        <v>10</v>
      </c>
      <c r="K15" s="4">
        <f t="shared" si="2"/>
        <v>1000</v>
      </c>
      <c r="L15" s="30">
        <f t="shared" si="3"/>
        <v>13</v>
      </c>
      <c r="M15" s="16">
        <f t="shared" ref="M15:M66" si="4">C15*L15</f>
        <v>1300</v>
      </c>
    </row>
    <row r="16" spans="1:13" ht="19.5" customHeight="1" x14ac:dyDescent="0.25">
      <c r="A16" s="7">
        <v>4</v>
      </c>
      <c r="B16" s="27" t="s">
        <v>18</v>
      </c>
      <c r="C16" s="24">
        <v>730</v>
      </c>
      <c r="D16" s="24" t="s">
        <v>41</v>
      </c>
      <c r="E16" s="20"/>
      <c r="F16" s="13">
        <v>10</v>
      </c>
      <c r="G16" s="4">
        <f t="shared" si="0"/>
        <v>7300</v>
      </c>
      <c r="H16" s="13">
        <v>10</v>
      </c>
      <c r="I16" s="4">
        <f t="shared" si="1"/>
        <v>7300</v>
      </c>
      <c r="J16" s="13">
        <v>10</v>
      </c>
      <c r="K16" s="4">
        <f t="shared" si="2"/>
        <v>7300</v>
      </c>
      <c r="L16" s="30">
        <f t="shared" si="3"/>
        <v>10</v>
      </c>
      <c r="M16" s="16">
        <f t="shared" si="4"/>
        <v>7300</v>
      </c>
    </row>
    <row r="17" spans="1:13" ht="19.5" customHeight="1" x14ac:dyDescent="0.25">
      <c r="A17" s="7">
        <v>5</v>
      </c>
      <c r="B17" s="27" t="s">
        <v>42</v>
      </c>
      <c r="C17" s="24">
        <v>75</v>
      </c>
      <c r="D17" s="24" t="s">
        <v>15</v>
      </c>
      <c r="E17" s="20"/>
      <c r="F17" s="13">
        <v>87</v>
      </c>
      <c r="G17" s="4">
        <f t="shared" si="0"/>
        <v>6525</v>
      </c>
      <c r="H17" s="13">
        <v>62.4</v>
      </c>
      <c r="I17" s="4">
        <f t="shared" si="1"/>
        <v>4680</v>
      </c>
      <c r="J17" s="13">
        <v>96</v>
      </c>
      <c r="K17" s="4">
        <f t="shared" si="2"/>
        <v>7200</v>
      </c>
      <c r="L17" s="30">
        <f t="shared" si="3"/>
        <v>81.8</v>
      </c>
      <c r="M17" s="16">
        <f t="shared" si="4"/>
        <v>6135</v>
      </c>
    </row>
    <row r="18" spans="1:13" ht="16.5" x14ac:dyDescent="0.25">
      <c r="A18" s="7">
        <v>6</v>
      </c>
      <c r="B18" s="27" t="s">
        <v>43</v>
      </c>
      <c r="C18" s="24">
        <v>120</v>
      </c>
      <c r="D18" s="24" t="s">
        <v>39</v>
      </c>
      <c r="E18" s="20"/>
      <c r="F18" s="13">
        <v>85</v>
      </c>
      <c r="G18" s="4">
        <f t="shared" si="0"/>
        <v>10200</v>
      </c>
      <c r="H18" s="13">
        <v>105</v>
      </c>
      <c r="I18" s="4">
        <f t="shared" si="1"/>
        <v>12600</v>
      </c>
      <c r="J18" s="13">
        <v>100</v>
      </c>
      <c r="K18" s="4">
        <f t="shared" si="2"/>
        <v>12000</v>
      </c>
      <c r="L18" s="30">
        <f t="shared" si="3"/>
        <v>96.666666666666671</v>
      </c>
      <c r="M18" s="16">
        <v>11600.4</v>
      </c>
    </row>
    <row r="19" spans="1:13" ht="30.75" customHeight="1" x14ac:dyDescent="0.25">
      <c r="A19" s="7">
        <v>7</v>
      </c>
      <c r="B19" s="27" t="s">
        <v>44</v>
      </c>
      <c r="C19" s="24">
        <v>200</v>
      </c>
      <c r="D19" s="24" t="s">
        <v>39</v>
      </c>
      <c r="E19" s="20"/>
      <c r="F19" s="13">
        <v>85</v>
      </c>
      <c r="G19" s="4">
        <f t="shared" si="0"/>
        <v>17000</v>
      </c>
      <c r="H19" s="13">
        <v>102</v>
      </c>
      <c r="I19" s="4">
        <f t="shared" si="1"/>
        <v>20400</v>
      </c>
      <c r="J19" s="13">
        <v>100</v>
      </c>
      <c r="K19" s="4">
        <f t="shared" si="2"/>
        <v>20000</v>
      </c>
      <c r="L19" s="30">
        <f t="shared" si="3"/>
        <v>95.666666666666671</v>
      </c>
      <c r="M19" s="16">
        <v>19134</v>
      </c>
    </row>
    <row r="20" spans="1:13" ht="18.75" customHeight="1" x14ac:dyDescent="0.25">
      <c r="A20" s="7">
        <v>8</v>
      </c>
      <c r="B20" s="27" t="s">
        <v>45</v>
      </c>
      <c r="C20" s="24">
        <v>40</v>
      </c>
      <c r="D20" s="24" t="s">
        <v>15</v>
      </c>
      <c r="E20" s="20"/>
      <c r="F20" s="13">
        <v>60</v>
      </c>
      <c r="G20" s="4">
        <f t="shared" si="0"/>
        <v>2400</v>
      </c>
      <c r="H20" s="13">
        <v>78</v>
      </c>
      <c r="I20" s="4">
        <f t="shared" si="1"/>
        <v>3120</v>
      </c>
      <c r="J20" s="13">
        <v>84</v>
      </c>
      <c r="K20" s="4">
        <f t="shared" si="2"/>
        <v>3360</v>
      </c>
      <c r="L20" s="30">
        <f t="shared" si="3"/>
        <v>74</v>
      </c>
      <c r="M20" s="16">
        <f t="shared" si="4"/>
        <v>2960</v>
      </c>
    </row>
    <row r="21" spans="1:13" ht="30" customHeight="1" x14ac:dyDescent="0.25">
      <c r="A21" s="7">
        <v>9</v>
      </c>
      <c r="B21" s="27" t="s">
        <v>122</v>
      </c>
      <c r="C21" s="24">
        <v>50</v>
      </c>
      <c r="D21" s="24" t="s">
        <v>15</v>
      </c>
      <c r="E21" s="20"/>
      <c r="F21" s="13">
        <v>34</v>
      </c>
      <c r="G21" s="4">
        <f t="shared" si="0"/>
        <v>1700</v>
      </c>
      <c r="H21" s="13">
        <v>39</v>
      </c>
      <c r="I21" s="4">
        <f t="shared" si="1"/>
        <v>1950</v>
      </c>
      <c r="J21" s="13">
        <v>30</v>
      </c>
      <c r="K21" s="4">
        <f t="shared" si="2"/>
        <v>1500</v>
      </c>
      <c r="L21" s="30">
        <f t="shared" si="3"/>
        <v>34.333333333333336</v>
      </c>
      <c r="M21" s="16">
        <v>1716.5</v>
      </c>
    </row>
    <row r="22" spans="1:13" ht="34.5" customHeight="1" x14ac:dyDescent="0.25">
      <c r="A22" s="7">
        <v>10</v>
      </c>
      <c r="B22" s="27" t="s">
        <v>126</v>
      </c>
      <c r="C22" s="24">
        <v>250</v>
      </c>
      <c r="D22" s="24" t="s">
        <v>15</v>
      </c>
      <c r="E22" s="20"/>
      <c r="F22" s="13">
        <v>60</v>
      </c>
      <c r="G22" s="4">
        <f t="shared" si="0"/>
        <v>15000</v>
      </c>
      <c r="H22" s="13">
        <v>81.599999999999994</v>
      </c>
      <c r="I22" s="4">
        <f t="shared" si="1"/>
        <v>20400</v>
      </c>
      <c r="J22" s="13">
        <v>70</v>
      </c>
      <c r="K22" s="4">
        <f t="shared" si="2"/>
        <v>17500</v>
      </c>
      <c r="L22" s="30">
        <f t="shared" si="3"/>
        <v>70.533333333333331</v>
      </c>
      <c r="M22" s="16">
        <v>17632.5</v>
      </c>
    </row>
    <row r="23" spans="1:13" ht="39" customHeight="1" x14ac:dyDescent="0.25">
      <c r="A23" s="7">
        <v>11</v>
      </c>
      <c r="B23" s="27" t="s">
        <v>127</v>
      </c>
      <c r="C23" s="24">
        <v>250</v>
      </c>
      <c r="D23" s="24" t="s">
        <v>15</v>
      </c>
      <c r="E23" s="20"/>
      <c r="F23" s="13">
        <v>60</v>
      </c>
      <c r="G23" s="4">
        <f t="shared" si="0"/>
        <v>15000</v>
      </c>
      <c r="H23" s="13">
        <v>78</v>
      </c>
      <c r="I23" s="4">
        <f t="shared" si="1"/>
        <v>19500</v>
      </c>
      <c r="J23" s="13">
        <v>70</v>
      </c>
      <c r="K23" s="4">
        <f t="shared" si="2"/>
        <v>17500</v>
      </c>
      <c r="L23" s="30">
        <f t="shared" si="3"/>
        <v>69.333333333333329</v>
      </c>
      <c r="M23" s="16">
        <v>17332.5</v>
      </c>
    </row>
    <row r="24" spans="1:13" ht="33" customHeight="1" x14ac:dyDescent="0.25">
      <c r="A24" s="7">
        <v>12</v>
      </c>
      <c r="B24" s="27" t="s">
        <v>128</v>
      </c>
      <c r="C24" s="24">
        <v>250</v>
      </c>
      <c r="D24" s="24" t="s">
        <v>15</v>
      </c>
      <c r="E24" s="20"/>
      <c r="F24" s="13">
        <v>60</v>
      </c>
      <c r="G24" s="4">
        <f t="shared" si="0"/>
        <v>15000</v>
      </c>
      <c r="H24" s="13">
        <v>70</v>
      </c>
      <c r="I24" s="4">
        <f t="shared" si="1"/>
        <v>17500</v>
      </c>
      <c r="J24" s="13">
        <v>70</v>
      </c>
      <c r="K24" s="4">
        <f t="shared" si="2"/>
        <v>17500</v>
      </c>
      <c r="L24" s="30">
        <f t="shared" si="3"/>
        <v>66.666666666666671</v>
      </c>
      <c r="M24" s="16">
        <v>16667.5</v>
      </c>
    </row>
    <row r="25" spans="1:13" ht="29.25" customHeight="1" x14ac:dyDescent="0.25">
      <c r="A25" s="7">
        <v>13</v>
      </c>
      <c r="B25" s="27" t="s">
        <v>129</v>
      </c>
      <c r="C25" s="24">
        <v>250</v>
      </c>
      <c r="D25" s="24" t="s">
        <v>15</v>
      </c>
      <c r="E25" s="20"/>
      <c r="F25" s="13">
        <v>60</v>
      </c>
      <c r="G25" s="4">
        <f t="shared" si="0"/>
        <v>15000</v>
      </c>
      <c r="H25" s="13">
        <v>66</v>
      </c>
      <c r="I25" s="4">
        <f t="shared" si="1"/>
        <v>16500</v>
      </c>
      <c r="J25" s="13">
        <v>70</v>
      </c>
      <c r="K25" s="4">
        <f t="shared" si="2"/>
        <v>17500</v>
      </c>
      <c r="L25" s="30">
        <f t="shared" si="3"/>
        <v>65.333333333333329</v>
      </c>
      <c r="M25" s="16">
        <v>16332.5</v>
      </c>
    </row>
    <row r="26" spans="1:13" ht="31.5" customHeight="1" x14ac:dyDescent="0.25">
      <c r="A26" s="7">
        <v>14</v>
      </c>
      <c r="B26" s="27" t="s">
        <v>46</v>
      </c>
      <c r="C26" s="24">
        <v>80</v>
      </c>
      <c r="D26" s="24" t="s">
        <v>14</v>
      </c>
      <c r="E26" s="20"/>
      <c r="F26" s="13">
        <v>5.75</v>
      </c>
      <c r="G26" s="4">
        <f t="shared" si="0"/>
        <v>460</v>
      </c>
      <c r="H26" s="13">
        <v>6</v>
      </c>
      <c r="I26" s="4">
        <f t="shared" si="1"/>
        <v>480</v>
      </c>
      <c r="J26" s="13">
        <v>8</v>
      </c>
      <c r="K26" s="4">
        <f t="shared" si="2"/>
        <v>640</v>
      </c>
      <c r="L26" s="30">
        <f t="shared" si="3"/>
        <v>6.583333333333333</v>
      </c>
      <c r="M26" s="16">
        <v>526.4</v>
      </c>
    </row>
    <row r="27" spans="1:13" ht="17.25" customHeight="1" x14ac:dyDescent="0.25">
      <c r="A27" s="7">
        <v>15</v>
      </c>
      <c r="B27" s="27" t="s">
        <v>47</v>
      </c>
      <c r="C27" s="24">
        <v>100</v>
      </c>
      <c r="D27" s="24" t="s">
        <v>39</v>
      </c>
      <c r="E27" s="20"/>
      <c r="F27" s="13">
        <v>74</v>
      </c>
      <c r="G27" s="4">
        <f t="shared" si="0"/>
        <v>7400</v>
      </c>
      <c r="H27" s="13">
        <v>80</v>
      </c>
      <c r="I27" s="4">
        <f t="shared" si="1"/>
        <v>8000</v>
      </c>
      <c r="J27" s="13">
        <v>90</v>
      </c>
      <c r="K27" s="4">
        <f t="shared" si="2"/>
        <v>9000</v>
      </c>
      <c r="L27" s="30">
        <f t="shared" si="3"/>
        <v>81.333333333333329</v>
      </c>
      <c r="M27" s="16">
        <v>8133</v>
      </c>
    </row>
    <row r="28" spans="1:13" ht="16.5" customHeight="1" x14ac:dyDescent="0.25">
      <c r="A28" s="7">
        <v>16</v>
      </c>
      <c r="B28" s="27" t="s">
        <v>48</v>
      </c>
      <c r="C28" s="24">
        <v>250</v>
      </c>
      <c r="D28" s="24" t="s">
        <v>14</v>
      </c>
      <c r="E28" s="20"/>
      <c r="F28" s="13">
        <v>15</v>
      </c>
      <c r="G28" s="4">
        <f t="shared" si="0"/>
        <v>3750</v>
      </c>
      <c r="H28" s="13">
        <v>15.5</v>
      </c>
      <c r="I28" s="4">
        <f t="shared" si="1"/>
        <v>3875</v>
      </c>
      <c r="J28" s="13">
        <v>20</v>
      </c>
      <c r="K28" s="4">
        <f t="shared" si="2"/>
        <v>5000</v>
      </c>
      <c r="L28" s="30">
        <f t="shared" si="3"/>
        <v>16.833333333333332</v>
      </c>
      <c r="M28" s="16">
        <v>4207.5</v>
      </c>
    </row>
    <row r="29" spans="1:13" ht="19.5" customHeight="1" x14ac:dyDescent="0.25">
      <c r="A29" s="7">
        <v>17</v>
      </c>
      <c r="B29" s="27" t="s">
        <v>49</v>
      </c>
      <c r="C29" s="24">
        <v>150</v>
      </c>
      <c r="D29" s="24" t="s">
        <v>17</v>
      </c>
      <c r="E29" s="20"/>
      <c r="F29" s="13">
        <v>0.5</v>
      </c>
      <c r="G29" s="4">
        <f t="shared" si="0"/>
        <v>75</v>
      </c>
      <c r="H29" s="13">
        <v>0.6</v>
      </c>
      <c r="I29" s="4">
        <f t="shared" si="1"/>
        <v>90</v>
      </c>
      <c r="J29" s="13">
        <v>1</v>
      </c>
      <c r="K29" s="4">
        <f t="shared" si="2"/>
        <v>150</v>
      </c>
      <c r="L29" s="30">
        <f t="shared" si="3"/>
        <v>0.70000000000000007</v>
      </c>
      <c r="M29" s="16">
        <f t="shared" si="4"/>
        <v>105.00000000000001</v>
      </c>
    </row>
    <row r="30" spans="1:13" ht="19.5" customHeight="1" x14ac:dyDescent="0.25">
      <c r="A30" s="7">
        <v>18</v>
      </c>
      <c r="B30" s="27" t="s">
        <v>50</v>
      </c>
      <c r="C30" s="24">
        <v>100</v>
      </c>
      <c r="D30" s="24" t="s">
        <v>17</v>
      </c>
      <c r="E30" s="20"/>
      <c r="F30" s="13">
        <v>93.75</v>
      </c>
      <c r="G30" s="4">
        <f t="shared" si="0"/>
        <v>9375</v>
      </c>
      <c r="H30" s="13">
        <v>105</v>
      </c>
      <c r="I30" s="4">
        <f t="shared" si="1"/>
        <v>10500</v>
      </c>
      <c r="J30" s="13">
        <v>100</v>
      </c>
      <c r="K30" s="4">
        <f t="shared" si="2"/>
        <v>10000</v>
      </c>
      <c r="L30" s="30">
        <f t="shared" si="3"/>
        <v>99.583333333333329</v>
      </c>
      <c r="M30" s="16">
        <v>9958</v>
      </c>
    </row>
    <row r="31" spans="1:13" ht="18.75" customHeight="1" x14ac:dyDescent="0.25">
      <c r="A31" s="7">
        <v>19</v>
      </c>
      <c r="B31" s="27" t="s">
        <v>123</v>
      </c>
      <c r="C31" s="24">
        <v>6</v>
      </c>
      <c r="D31" s="24" t="s">
        <v>15</v>
      </c>
      <c r="E31" s="20"/>
      <c r="F31" s="13">
        <v>24</v>
      </c>
      <c r="G31" s="4">
        <f t="shared" si="0"/>
        <v>144</v>
      </c>
      <c r="H31" s="13">
        <v>38.4</v>
      </c>
      <c r="I31" s="4">
        <f t="shared" si="1"/>
        <v>230.39999999999998</v>
      </c>
      <c r="J31" s="13">
        <v>54</v>
      </c>
      <c r="K31" s="4">
        <f t="shared" si="2"/>
        <v>324</v>
      </c>
      <c r="L31" s="30">
        <f t="shared" si="3"/>
        <v>38.800000000000004</v>
      </c>
      <c r="M31" s="16">
        <v>232.8</v>
      </c>
    </row>
    <row r="32" spans="1:13" ht="20.25" customHeight="1" x14ac:dyDescent="0.25">
      <c r="A32" s="7">
        <v>20</v>
      </c>
      <c r="B32" s="27" t="s">
        <v>51</v>
      </c>
      <c r="C32" s="24">
        <v>150</v>
      </c>
      <c r="D32" s="24" t="s">
        <v>17</v>
      </c>
      <c r="E32" s="20"/>
      <c r="F32" s="13">
        <v>0.7</v>
      </c>
      <c r="G32" s="4">
        <f t="shared" si="0"/>
        <v>105</v>
      </c>
      <c r="H32" s="13">
        <v>0.8</v>
      </c>
      <c r="I32" s="4">
        <f t="shared" si="1"/>
        <v>120</v>
      </c>
      <c r="J32" s="13">
        <v>1</v>
      </c>
      <c r="K32" s="4">
        <f t="shared" si="2"/>
        <v>150</v>
      </c>
      <c r="L32" s="30">
        <f t="shared" si="3"/>
        <v>0.83333333333333337</v>
      </c>
      <c r="M32" s="16">
        <v>124.5</v>
      </c>
    </row>
    <row r="33" spans="1:13" ht="30.75" customHeight="1" x14ac:dyDescent="0.25">
      <c r="A33" s="7">
        <v>21</v>
      </c>
      <c r="B33" s="27" t="s">
        <v>52</v>
      </c>
      <c r="C33" s="24">
        <v>130</v>
      </c>
      <c r="D33" s="24" t="s">
        <v>15</v>
      </c>
      <c r="E33" s="20"/>
      <c r="F33" s="13">
        <v>93</v>
      </c>
      <c r="G33" s="4">
        <f t="shared" si="0"/>
        <v>12090</v>
      </c>
      <c r="H33" s="13">
        <v>100.8</v>
      </c>
      <c r="I33" s="4">
        <f t="shared" si="1"/>
        <v>13104</v>
      </c>
      <c r="J33" s="13">
        <v>120</v>
      </c>
      <c r="K33" s="4">
        <f t="shared" si="2"/>
        <v>15600</v>
      </c>
      <c r="L33" s="30">
        <f t="shared" si="3"/>
        <v>104.60000000000001</v>
      </c>
      <c r="M33" s="16">
        <f t="shared" si="4"/>
        <v>13598.000000000002</v>
      </c>
    </row>
    <row r="34" spans="1:13" ht="18" customHeight="1" x14ac:dyDescent="0.25">
      <c r="A34" s="33">
        <v>22</v>
      </c>
      <c r="B34" s="34" t="s">
        <v>124</v>
      </c>
      <c r="C34" s="35">
        <v>410</v>
      </c>
      <c r="D34" s="35" t="s">
        <v>13</v>
      </c>
      <c r="E34" s="31"/>
      <c r="F34" s="32">
        <v>3.9</v>
      </c>
      <c r="G34" s="36">
        <f t="shared" si="0"/>
        <v>1599</v>
      </c>
      <c r="H34" s="32">
        <v>4.5</v>
      </c>
      <c r="I34" s="4">
        <f t="shared" si="1"/>
        <v>1845</v>
      </c>
      <c r="J34" s="32">
        <v>5</v>
      </c>
      <c r="K34" s="4">
        <f t="shared" si="2"/>
        <v>2050</v>
      </c>
      <c r="L34" s="30">
        <f t="shared" si="3"/>
        <v>4.4666666666666668</v>
      </c>
      <c r="M34" s="16">
        <v>1832.7</v>
      </c>
    </row>
    <row r="35" spans="1:13" ht="16.5" x14ac:dyDescent="0.25">
      <c r="A35" s="7">
        <v>23</v>
      </c>
      <c r="B35" s="27" t="s">
        <v>53</v>
      </c>
      <c r="C35" s="24">
        <v>125</v>
      </c>
      <c r="D35" s="24" t="s">
        <v>13</v>
      </c>
      <c r="E35" s="20"/>
      <c r="F35" s="13">
        <v>2</v>
      </c>
      <c r="G35" s="4">
        <f t="shared" si="0"/>
        <v>250</v>
      </c>
      <c r="H35" s="13">
        <v>1.9</v>
      </c>
      <c r="I35" s="4">
        <f t="shared" si="1"/>
        <v>237.5</v>
      </c>
      <c r="J35" s="13">
        <v>2.5</v>
      </c>
      <c r="K35" s="4">
        <f t="shared" si="2"/>
        <v>312.5</v>
      </c>
      <c r="L35" s="30">
        <f t="shared" si="3"/>
        <v>2.1333333333333333</v>
      </c>
      <c r="M35" s="16">
        <v>266.25</v>
      </c>
    </row>
    <row r="36" spans="1:13" ht="33" x14ac:dyDescent="0.25">
      <c r="A36" s="7">
        <v>24</v>
      </c>
      <c r="B36" s="27" t="s">
        <v>54</v>
      </c>
      <c r="C36" s="24">
        <v>85</v>
      </c>
      <c r="D36" s="24" t="s">
        <v>39</v>
      </c>
      <c r="E36" s="20"/>
      <c r="F36" s="13">
        <v>120</v>
      </c>
      <c r="G36" s="4">
        <f t="shared" si="0"/>
        <v>10200</v>
      </c>
      <c r="H36" s="13">
        <v>150</v>
      </c>
      <c r="I36" s="4">
        <f t="shared" si="1"/>
        <v>12750</v>
      </c>
      <c r="J36" s="13">
        <v>6</v>
      </c>
      <c r="K36" s="4">
        <f t="shared" si="2"/>
        <v>510</v>
      </c>
      <c r="L36" s="30">
        <f t="shared" si="3"/>
        <v>92</v>
      </c>
      <c r="M36" s="16">
        <f t="shared" si="4"/>
        <v>7820</v>
      </c>
    </row>
    <row r="37" spans="1:13" ht="33" x14ac:dyDescent="0.25">
      <c r="A37" s="7">
        <v>25</v>
      </c>
      <c r="B37" s="27" t="s">
        <v>55</v>
      </c>
      <c r="C37" s="24">
        <v>80</v>
      </c>
      <c r="D37" s="24" t="s">
        <v>39</v>
      </c>
      <c r="E37" s="20"/>
      <c r="F37" s="13">
        <v>40</v>
      </c>
      <c r="G37" s="4">
        <f t="shared" si="0"/>
        <v>3200</v>
      </c>
      <c r="H37" s="13">
        <v>44</v>
      </c>
      <c r="I37" s="4">
        <f t="shared" si="1"/>
        <v>3520</v>
      </c>
      <c r="J37" s="13">
        <v>60</v>
      </c>
      <c r="K37" s="4">
        <f t="shared" si="2"/>
        <v>4800</v>
      </c>
      <c r="L37" s="30">
        <f t="shared" si="3"/>
        <v>48</v>
      </c>
      <c r="M37" s="16">
        <f t="shared" si="4"/>
        <v>3840</v>
      </c>
    </row>
    <row r="38" spans="1:13" ht="16.5" x14ac:dyDescent="0.25">
      <c r="A38" s="7">
        <v>26</v>
      </c>
      <c r="B38" s="27" t="s">
        <v>56</v>
      </c>
      <c r="C38" s="24">
        <v>90</v>
      </c>
      <c r="D38" s="24" t="s">
        <v>39</v>
      </c>
      <c r="E38" s="20"/>
      <c r="F38" s="13">
        <v>150</v>
      </c>
      <c r="G38" s="4">
        <f t="shared" si="0"/>
        <v>13500</v>
      </c>
      <c r="H38" s="13">
        <v>180</v>
      </c>
      <c r="I38" s="4">
        <f t="shared" si="1"/>
        <v>16200</v>
      </c>
      <c r="J38" s="13">
        <v>240</v>
      </c>
      <c r="K38" s="4">
        <f t="shared" si="2"/>
        <v>21600</v>
      </c>
      <c r="L38" s="30">
        <f t="shared" si="3"/>
        <v>190</v>
      </c>
      <c r="M38" s="16">
        <f t="shared" si="4"/>
        <v>17100</v>
      </c>
    </row>
    <row r="39" spans="1:13" ht="15" customHeight="1" x14ac:dyDescent="0.25">
      <c r="A39" s="7">
        <v>27</v>
      </c>
      <c r="B39" s="27" t="s">
        <v>57</v>
      </c>
      <c r="C39" s="24">
        <v>50</v>
      </c>
      <c r="D39" s="24" t="s">
        <v>13</v>
      </c>
      <c r="E39" s="20"/>
      <c r="F39" s="13">
        <v>2.2000000000000002</v>
      </c>
      <c r="G39" s="4">
        <f t="shared" si="0"/>
        <v>110.00000000000001</v>
      </c>
      <c r="H39" s="13">
        <v>2</v>
      </c>
      <c r="I39" s="4">
        <f t="shared" si="1"/>
        <v>100</v>
      </c>
      <c r="J39" s="13">
        <v>3</v>
      </c>
      <c r="K39" s="4">
        <f t="shared" si="2"/>
        <v>150</v>
      </c>
      <c r="L39" s="30">
        <f t="shared" si="3"/>
        <v>2.4</v>
      </c>
      <c r="M39" s="16">
        <f t="shared" si="4"/>
        <v>120</v>
      </c>
    </row>
    <row r="40" spans="1:13" ht="16.5" x14ac:dyDescent="0.25">
      <c r="A40" s="7">
        <v>28</v>
      </c>
      <c r="B40" s="27" t="s">
        <v>58</v>
      </c>
      <c r="C40" s="24">
        <v>700</v>
      </c>
      <c r="D40" s="24" t="s">
        <v>14</v>
      </c>
      <c r="E40" s="20"/>
      <c r="F40" s="13">
        <v>7.8</v>
      </c>
      <c r="G40" s="4">
        <f t="shared" si="0"/>
        <v>5460</v>
      </c>
      <c r="H40" s="13">
        <v>7.75</v>
      </c>
      <c r="I40" s="4">
        <f t="shared" si="1"/>
        <v>5425</v>
      </c>
      <c r="J40" s="13">
        <v>8.5</v>
      </c>
      <c r="K40" s="4">
        <f t="shared" si="2"/>
        <v>5950</v>
      </c>
      <c r="L40" s="30">
        <f t="shared" si="3"/>
        <v>8.0166666666666675</v>
      </c>
      <c r="M40" s="16">
        <v>5614</v>
      </c>
    </row>
    <row r="41" spans="1:13" ht="15.75" customHeight="1" x14ac:dyDescent="0.25">
      <c r="A41" s="33">
        <v>29</v>
      </c>
      <c r="B41" s="34" t="s">
        <v>125</v>
      </c>
      <c r="C41" s="35">
        <v>410</v>
      </c>
      <c r="D41" s="35" t="s">
        <v>22</v>
      </c>
      <c r="E41" s="31"/>
      <c r="F41" s="32">
        <v>4.7</v>
      </c>
      <c r="G41" s="36">
        <f t="shared" si="0"/>
        <v>1927</v>
      </c>
      <c r="H41" s="32">
        <v>5</v>
      </c>
      <c r="I41" s="4">
        <f t="shared" si="1"/>
        <v>2050</v>
      </c>
      <c r="J41" s="32">
        <v>5</v>
      </c>
      <c r="K41" s="4">
        <f t="shared" si="2"/>
        <v>2050</v>
      </c>
      <c r="L41" s="30">
        <f t="shared" si="3"/>
        <v>4.8999999999999995</v>
      </c>
      <c r="M41" s="16">
        <f t="shared" si="4"/>
        <v>2008.9999999999998</v>
      </c>
    </row>
    <row r="42" spans="1:13" ht="15.75" customHeight="1" x14ac:dyDescent="0.25">
      <c r="A42" s="7">
        <v>30</v>
      </c>
      <c r="B42" s="27" t="s">
        <v>59</v>
      </c>
      <c r="C42" s="24">
        <v>410</v>
      </c>
      <c r="D42" s="24" t="s">
        <v>60</v>
      </c>
      <c r="E42" s="20"/>
      <c r="F42" s="13">
        <v>5.25</v>
      </c>
      <c r="G42" s="4">
        <f t="shared" si="0"/>
        <v>2152.5</v>
      </c>
      <c r="H42" s="13">
        <v>5</v>
      </c>
      <c r="I42" s="4">
        <f t="shared" si="1"/>
        <v>2050</v>
      </c>
      <c r="J42" s="13">
        <v>6</v>
      </c>
      <c r="K42" s="4">
        <f t="shared" si="2"/>
        <v>2460</v>
      </c>
      <c r="L42" s="30">
        <f t="shared" si="3"/>
        <v>5.416666666666667</v>
      </c>
      <c r="M42" s="16">
        <v>2222.1999999999998</v>
      </c>
    </row>
    <row r="43" spans="1:13" ht="19.5" customHeight="1" x14ac:dyDescent="0.25">
      <c r="A43" s="7">
        <v>31</v>
      </c>
      <c r="B43" s="27" t="s">
        <v>61</v>
      </c>
      <c r="C43" s="24">
        <v>95</v>
      </c>
      <c r="D43" s="24" t="s">
        <v>39</v>
      </c>
      <c r="E43" s="20"/>
      <c r="F43" s="13">
        <v>150</v>
      </c>
      <c r="G43" s="4">
        <f t="shared" si="0"/>
        <v>14250</v>
      </c>
      <c r="H43" s="13">
        <v>185</v>
      </c>
      <c r="I43" s="4">
        <f t="shared" si="1"/>
        <v>17575</v>
      </c>
      <c r="J43" s="13">
        <v>250</v>
      </c>
      <c r="K43" s="4">
        <f t="shared" si="2"/>
        <v>23750</v>
      </c>
      <c r="L43" s="30">
        <f t="shared" si="3"/>
        <v>195</v>
      </c>
      <c r="M43" s="16">
        <f t="shared" si="4"/>
        <v>18525</v>
      </c>
    </row>
    <row r="44" spans="1:13" ht="33" customHeight="1" x14ac:dyDescent="0.25">
      <c r="A44" s="7">
        <v>32</v>
      </c>
      <c r="B44" s="34" t="s">
        <v>136</v>
      </c>
      <c r="C44" s="35">
        <v>120</v>
      </c>
      <c r="D44" s="35" t="s">
        <v>39</v>
      </c>
      <c r="E44" s="31"/>
      <c r="F44" s="32">
        <v>34.799999999999997</v>
      </c>
      <c r="G44" s="36">
        <f t="shared" si="0"/>
        <v>4176</v>
      </c>
      <c r="H44" s="32">
        <v>27.6</v>
      </c>
      <c r="I44" s="36">
        <f t="shared" si="1"/>
        <v>3312</v>
      </c>
      <c r="J44" s="32">
        <v>42</v>
      </c>
      <c r="K44" s="36">
        <f t="shared" si="2"/>
        <v>5040</v>
      </c>
      <c r="L44" s="38">
        <f t="shared" si="3"/>
        <v>34.800000000000004</v>
      </c>
      <c r="M44" s="39">
        <f>C44*L44</f>
        <v>4176.0000000000009</v>
      </c>
    </row>
    <row r="45" spans="1:13" ht="21" customHeight="1" x14ac:dyDescent="0.25">
      <c r="A45" s="7">
        <v>33</v>
      </c>
      <c r="B45" s="27" t="s">
        <v>62</v>
      </c>
      <c r="C45" s="24">
        <v>6</v>
      </c>
      <c r="D45" s="24" t="s">
        <v>15</v>
      </c>
      <c r="E45" s="20"/>
      <c r="F45" s="13">
        <v>30</v>
      </c>
      <c r="G45" s="4">
        <f t="shared" si="0"/>
        <v>180</v>
      </c>
      <c r="H45" s="13">
        <v>38.4</v>
      </c>
      <c r="I45" s="4">
        <f t="shared" si="1"/>
        <v>230.39999999999998</v>
      </c>
      <c r="J45" s="13">
        <v>72</v>
      </c>
      <c r="K45" s="4">
        <f t="shared" si="2"/>
        <v>432</v>
      </c>
      <c r="L45" s="30">
        <f t="shared" si="3"/>
        <v>46.800000000000004</v>
      </c>
      <c r="M45" s="4">
        <f t="shared" si="4"/>
        <v>280.8</v>
      </c>
    </row>
    <row r="46" spans="1:13" ht="21" customHeight="1" x14ac:dyDescent="0.25">
      <c r="A46" s="7">
        <v>34</v>
      </c>
      <c r="B46" s="27" t="s">
        <v>63</v>
      </c>
      <c r="C46" s="24">
        <v>900</v>
      </c>
      <c r="D46" s="24" t="s">
        <v>13</v>
      </c>
      <c r="E46" s="20"/>
      <c r="F46" s="13">
        <v>2</v>
      </c>
      <c r="G46" s="4">
        <f t="shared" si="0"/>
        <v>1800</v>
      </c>
      <c r="H46" s="13">
        <v>1.75</v>
      </c>
      <c r="I46" s="4">
        <f t="shared" si="1"/>
        <v>1575</v>
      </c>
      <c r="J46" s="13">
        <v>2.5</v>
      </c>
      <c r="K46" s="4">
        <f t="shared" si="2"/>
        <v>2250</v>
      </c>
      <c r="L46" s="30">
        <f t="shared" si="3"/>
        <v>2.0833333333333335</v>
      </c>
      <c r="M46" s="16">
        <v>1872</v>
      </c>
    </row>
    <row r="47" spans="1:13" ht="27.75" customHeight="1" x14ac:dyDescent="0.25">
      <c r="A47" s="33">
        <v>35</v>
      </c>
      <c r="B47" s="34" t="s">
        <v>131</v>
      </c>
      <c r="C47" s="35">
        <v>100</v>
      </c>
      <c r="D47" s="35" t="s">
        <v>17</v>
      </c>
      <c r="E47" s="31"/>
      <c r="F47" s="32">
        <v>37.5</v>
      </c>
      <c r="G47" s="36">
        <f t="shared" si="0"/>
        <v>3750</v>
      </c>
      <c r="H47" s="32">
        <v>36</v>
      </c>
      <c r="I47" s="36">
        <f t="shared" si="1"/>
        <v>3600</v>
      </c>
      <c r="J47" s="32">
        <v>35</v>
      </c>
      <c r="K47" s="4">
        <f t="shared" si="2"/>
        <v>3500</v>
      </c>
      <c r="L47" s="30">
        <f t="shared" si="3"/>
        <v>36.166666666666664</v>
      </c>
      <c r="M47" s="16">
        <v>3617</v>
      </c>
    </row>
    <row r="48" spans="1:13" ht="21" customHeight="1" x14ac:dyDescent="0.25">
      <c r="A48" s="33">
        <v>36</v>
      </c>
      <c r="B48" s="34" t="s">
        <v>132</v>
      </c>
      <c r="C48" s="35">
        <v>80</v>
      </c>
      <c r="D48" s="35" t="s">
        <v>17</v>
      </c>
      <c r="E48" s="31"/>
      <c r="F48" s="32">
        <v>37.5</v>
      </c>
      <c r="G48" s="36">
        <f t="shared" si="0"/>
        <v>3000</v>
      </c>
      <c r="H48" s="32">
        <v>37.5</v>
      </c>
      <c r="I48" s="36">
        <f t="shared" si="1"/>
        <v>3000</v>
      </c>
      <c r="J48" s="32">
        <v>60</v>
      </c>
      <c r="K48" s="4">
        <f t="shared" si="2"/>
        <v>4800</v>
      </c>
      <c r="L48" s="30">
        <f t="shared" si="3"/>
        <v>45</v>
      </c>
      <c r="M48" s="16">
        <f t="shared" si="4"/>
        <v>3600</v>
      </c>
    </row>
    <row r="49" spans="1:13" ht="21" customHeight="1" x14ac:dyDescent="0.25">
      <c r="A49" s="33">
        <v>37</v>
      </c>
      <c r="B49" s="34" t="s">
        <v>133</v>
      </c>
      <c r="C49" s="35">
        <v>80</v>
      </c>
      <c r="D49" s="35" t="s">
        <v>17</v>
      </c>
      <c r="E49" s="31"/>
      <c r="F49" s="32">
        <v>60</v>
      </c>
      <c r="G49" s="36">
        <f t="shared" si="0"/>
        <v>4800</v>
      </c>
      <c r="H49" s="32">
        <v>60</v>
      </c>
      <c r="I49" s="36">
        <f t="shared" si="1"/>
        <v>4800</v>
      </c>
      <c r="J49" s="32">
        <v>3</v>
      </c>
      <c r="K49" s="4">
        <f t="shared" si="2"/>
        <v>240</v>
      </c>
      <c r="L49" s="30">
        <f t="shared" si="3"/>
        <v>41</v>
      </c>
      <c r="M49" s="16">
        <f t="shared" si="4"/>
        <v>3280</v>
      </c>
    </row>
    <row r="50" spans="1:13" ht="21" customHeight="1" x14ac:dyDescent="0.25">
      <c r="A50" s="33">
        <v>38</v>
      </c>
      <c r="B50" s="34" t="s">
        <v>134</v>
      </c>
      <c r="C50" s="35">
        <v>200</v>
      </c>
      <c r="D50" s="35" t="s">
        <v>17</v>
      </c>
      <c r="E50" s="31"/>
      <c r="F50" s="32">
        <v>82.5</v>
      </c>
      <c r="G50" s="36">
        <f t="shared" si="0"/>
        <v>16500</v>
      </c>
      <c r="H50" s="32">
        <v>66</v>
      </c>
      <c r="I50" s="36">
        <f t="shared" si="1"/>
        <v>13200</v>
      </c>
      <c r="J50" s="32">
        <v>3</v>
      </c>
      <c r="K50" s="4">
        <f t="shared" si="2"/>
        <v>600</v>
      </c>
      <c r="L50" s="30">
        <f t="shared" si="3"/>
        <v>50.5</v>
      </c>
      <c r="M50" s="16">
        <f t="shared" si="4"/>
        <v>10100</v>
      </c>
    </row>
    <row r="51" spans="1:13" ht="21" customHeight="1" x14ac:dyDescent="0.25">
      <c r="A51" s="7">
        <v>39</v>
      </c>
      <c r="B51" s="27" t="s">
        <v>64</v>
      </c>
      <c r="C51" s="24">
        <v>225</v>
      </c>
      <c r="D51" s="24" t="s">
        <v>14</v>
      </c>
      <c r="E51" s="20"/>
      <c r="F51" s="13">
        <v>6.75</v>
      </c>
      <c r="G51" s="4">
        <f t="shared" si="0"/>
        <v>1518.75</v>
      </c>
      <c r="H51" s="13">
        <v>6</v>
      </c>
      <c r="I51" s="4">
        <f t="shared" si="1"/>
        <v>1350</v>
      </c>
      <c r="J51" s="13">
        <v>8</v>
      </c>
      <c r="K51" s="4">
        <f t="shared" si="2"/>
        <v>1800</v>
      </c>
      <c r="L51" s="30">
        <f t="shared" si="3"/>
        <v>6.916666666666667</v>
      </c>
      <c r="M51" s="16">
        <v>1557</v>
      </c>
    </row>
    <row r="52" spans="1:13" ht="21" customHeight="1" x14ac:dyDescent="0.25">
      <c r="A52" s="7">
        <v>40</v>
      </c>
      <c r="B52" s="27" t="s">
        <v>65</v>
      </c>
      <c r="C52" s="24">
        <v>480</v>
      </c>
      <c r="D52" s="24" t="s">
        <v>22</v>
      </c>
      <c r="E52" s="20"/>
      <c r="F52" s="13">
        <v>9.75</v>
      </c>
      <c r="G52" s="4">
        <f t="shared" si="0"/>
        <v>4680</v>
      </c>
      <c r="H52" s="13">
        <v>10.5</v>
      </c>
      <c r="I52" s="4">
        <f t="shared" si="1"/>
        <v>5040</v>
      </c>
      <c r="J52" s="13">
        <v>10</v>
      </c>
      <c r="K52" s="4">
        <f t="shared" si="2"/>
        <v>4800</v>
      </c>
      <c r="L52" s="30">
        <f t="shared" si="3"/>
        <v>10.083333333333334</v>
      </c>
      <c r="M52" s="16">
        <v>4838.3999999999996</v>
      </c>
    </row>
    <row r="53" spans="1:13" ht="21" customHeight="1" x14ac:dyDescent="0.25">
      <c r="A53" s="7">
        <v>41</v>
      </c>
      <c r="B53" s="27" t="s">
        <v>66</v>
      </c>
      <c r="C53" s="24">
        <v>70</v>
      </c>
      <c r="D53" s="24" t="s">
        <v>15</v>
      </c>
      <c r="E53" s="20"/>
      <c r="F53" s="13">
        <v>180</v>
      </c>
      <c r="G53" s="4">
        <f t="shared" si="0"/>
        <v>12600</v>
      </c>
      <c r="H53" s="13">
        <v>210</v>
      </c>
      <c r="I53" s="4">
        <f t="shared" si="1"/>
        <v>14700</v>
      </c>
      <c r="J53" s="13">
        <v>180</v>
      </c>
      <c r="K53" s="4">
        <f t="shared" si="2"/>
        <v>12600</v>
      </c>
      <c r="L53" s="30">
        <f t="shared" si="3"/>
        <v>190</v>
      </c>
      <c r="M53" s="16">
        <f t="shared" si="4"/>
        <v>13300</v>
      </c>
    </row>
    <row r="54" spans="1:13" ht="21" customHeight="1" x14ac:dyDescent="0.25">
      <c r="A54" s="7">
        <v>42</v>
      </c>
      <c r="B54" s="27" t="s">
        <v>130</v>
      </c>
      <c r="C54" s="24">
        <v>144</v>
      </c>
      <c r="D54" s="24" t="s">
        <v>15</v>
      </c>
      <c r="E54" s="20"/>
      <c r="F54" s="13">
        <v>90</v>
      </c>
      <c r="G54" s="4">
        <f t="shared" si="0"/>
        <v>12960</v>
      </c>
      <c r="H54" s="13">
        <v>72</v>
      </c>
      <c r="I54" s="4">
        <f t="shared" si="1"/>
        <v>10368</v>
      </c>
      <c r="J54" s="13">
        <v>10</v>
      </c>
      <c r="K54" s="4">
        <f t="shared" si="2"/>
        <v>1440</v>
      </c>
      <c r="L54" s="30">
        <f t="shared" si="3"/>
        <v>57.333333333333336</v>
      </c>
      <c r="M54" s="16">
        <v>8255.52</v>
      </c>
    </row>
    <row r="55" spans="1:13" ht="21" customHeight="1" x14ac:dyDescent="0.25">
      <c r="A55" s="7">
        <v>43</v>
      </c>
      <c r="B55" s="27" t="s">
        <v>67</v>
      </c>
      <c r="C55" s="24">
        <v>100</v>
      </c>
      <c r="D55" s="24" t="s">
        <v>15</v>
      </c>
      <c r="E55" s="20"/>
      <c r="F55" s="13">
        <v>70</v>
      </c>
      <c r="G55" s="4">
        <f t="shared" si="0"/>
        <v>7000</v>
      </c>
      <c r="H55" s="13">
        <v>98</v>
      </c>
      <c r="I55" s="4">
        <f t="shared" si="1"/>
        <v>9800</v>
      </c>
      <c r="J55" s="13">
        <v>100</v>
      </c>
      <c r="K55" s="4">
        <f t="shared" si="2"/>
        <v>10000</v>
      </c>
      <c r="L55" s="30">
        <f t="shared" si="3"/>
        <v>89.333333333333329</v>
      </c>
      <c r="M55" s="16">
        <v>8933</v>
      </c>
    </row>
    <row r="56" spans="1:13" ht="21" customHeight="1" x14ac:dyDescent="0.25">
      <c r="A56" s="7">
        <v>44</v>
      </c>
      <c r="B56" s="27" t="s">
        <v>68</v>
      </c>
      <c r="C56" s="24">
        <v>110</v>
      </c>
      <c r="D56" s="24" t="s">
        <v>69</v>
      </c>
      <c r="E56" s="20"/>
      <c r="F56" s="13">
        <v>11</v>
      </c>
      <c r="G56" s="4">
        <f t="shared" si="0"/>
        <v>1210</v>
      </c>
      <c r="H56" s="13">
        <v>12.5</v>
      </c>
      <c r="I56" s="4">
        <f t="shared" si="1"/>
        <v>1375</v>
      </c>
      <c r="J56" s="13">
        <v>15</v>
      </c>
      <c r="K56" s="4">
        <f t="shared" si="2"/>
        <v>1650</v>
      </c>
      <c r="L56" s="30">
        <f t="shared" si="3"/>
        <v>12.833333333333334</v>
      </c>
      <c r="M56" s="16">
        <v>1411.3</v>
      </c>
    </row>
    <row r="57" spans="1:13" ht="30" customHeight="1" x14ac:dyDescent="0.25">
      <c r="A57" s="7">
        <v>45</v>
      </c>
      <c r="B57" s="27" t="s">
        <v>70</v>
      </c>
      <c r="C57" s="24">
        <v>200</v>
      </c>
      <c r="D57" s="24" t="s">
        <v>17</v>
      </c>
      <c r="E57" s="20"/>
      <c r="F57" s="13">
        <v>3</v>
      </c>
      <c r="G57" s="4">
        <f t="shared" si="0"/>
        <v>600</v>
      </c>
      <c r="H57" s="13">
        <v>3</v>
      </c>
      <c r="I57" s="4">
        <f t="shared" si="1"/>
        <v>600</v>
      </c>
      <c r="J57" s="13">
        <v>7</v>
      </c>
      <c r="K57" s="4">
        <f t="shared" si="2"/>
        <v>1400</v>
      </c>
      <c r="L57" s="30">
        <f t="shared" si="3"/>
        <v>4.333333333333333</v>
      </c>
      <c r="M57" s="16">
        <v>866</v>
      </c>
    </row>
    <row r="58" spans="1:13" ht="21" customHeight="1" x14ac:dyDescent="0.25">
      <c r="A58" s="7">
        <v>46</v>
      </c>
      <c r="B58" s="27" t="s">
        <v>71</v>
      </c>
      <c r="C58" s="24">
        <v>150</v>
      </c>
      <c r="D58" s="24" t="s">
        <v>17</v>
      </c>
      <c r="E58" s="20"/>
      <c r="F58" s="13">
        <v>33</v>
      </c>
      <c r="G58" s="4">
        <f t="shared" si="0"/>
        <v>4950</v>
      </c>
      <c r="H58" s="13">
        <v>48</v>
      </c>
      <c r="I58" s="4">
        <f t="shared" si="1"/>
        <v>7200</v>
      </c>
      <c r="J58" s="13">
        <v>48</v>
      </c>
      <c r="K58" s="4">
        <f t="shared" si="2"/>
        <v>7200</v>
      </c>
      <c r="L58" s="30">
        <f t="shared" si="3"/>
        <v>43</v>
      </c>
      <c r="M58" s="16">
        <f t="shared" si="4"/>
        <v>6450</v>
      </c>
    </row>
    <row r="59" spans="1:13" ht="21" customHeight="1" x14ac:dyDescent="0.25">
      <c r="A59" s="7">
        <v>47</v>
      </c>
      <c r="B59" s="27" t="s">
        <v>72</v>
      </c>
      <c r="C59" s="25">
        <v>5000</v>
      </c>
      <c r="D59" s="24" t="s">
        <v>13</v>
      </c>
      <c r="E59" s="20"/>
      <c r="F59" s="13">
        <v>0.03</v>
      </c>
      <c r="G59" s="4">
        <f t="shared" si="0"/>
        <v>150</v>
      </c>
      <c r="H59" s="13">
        <v>0.03</v>
      </c>
      <c r="I59" s="4">
        <f t="shared" si="1"/>
        <v>150</v>
      </c>
      <c r="J59" s="13">
        <v>0.03</v>
      </c>
      <c r="K59" s="4">
        <f t="shared" si="2"/>
        <v>150</v>
      </c>
      <c r="L59" s="30">
        <f t="shared" si="3"/>
        <v>0.03</v>
      </c>
      <c r="M59" s="16">
        <f t="shared" si="4"/>
        <v>150</v>
      </c>
    </row>
    <row r="60" spans="1:13" ht="21" customHeight="1" x14ac:dyDescent="0.25">
      <c r="A60" s="7">
        <v>48</v>
      </c>
      <c r="B60" s="27" t="s">
        <v>19</v>
      </c>
      <c r="C60" s="24">
        <v>4</v>
      </c>
      <c r="D60" s="24" t="s">
        <v>39</v>
      </c>
      <c r="E60" s="20"/>
      <c r="F60" s="13">
        <v>25</v>
      </c>
      <c r="G60" s="4">
        <f t="shared" si="0"/>
        <v>100</v>
      </c>
      <c r="H60" s="13">
        <v>25.5</v>
      </c>
      <c r="I60" s="4">
        <f t="shared" si="1"/>
        <v>102</v>
      </c>
      <c r="J60" s="13">
        <v>25</v>
      </c>
      <c r="K60" s="4">
        <f t="shared" si="2"/>
        <v>100</v>
      </c>
      <c r="L60" s="30">
        <f t="shared" si="3"/>
        <v>25.166666666666668</v>
      </c>
      <c r="M60" s="16">
        <v>100.68</v>
      </c>
    </row>
    <row r="61" spans="1:13" ht="30.75" customHeight="1" x14ac:dyDescent="0.25">
      <c r="A61" s="7">
        <v>49</v>
      </c>
      <c r="B61" s="27" t="s">
        <v>73</v>
      </c>
      <c r="C61" s="24">
        <v>100</v>
      </c>
      <c r="D61" s="24" t="s">
        <v>39</v>
      </c>
      <c r="E61" s="20"/>
      <c r="F61" s="13">
        <v>11</v>
      </c>
      <c r="G61" s="4">
        <f t="shared" si="0"/>
        <v>1100</v>
      </c>
      <c r="H61" s="13">
        <v>11</v>
      </c>
      <c r="I61" s="4">
        <f t="shared" si="1"/>
        <v>1100</v>
      </c>
      <c r="J61" s="13">
        <v>15</v>
      </c>
      <c r="K61" s="4">
        <f t="shared" si="2"/>
        <v>1500</v>
      </c>
      <c r="L61" s="30">
        <f t="shared" si="3"/>
        <v>12.333333333333334</v>
      </c>
      <c r="M61" s="16">
        <v>1233</v>
      </c>
    </row>
    <row r="62" spans="1:13" ht="21" customHeight="1" x14ac:dyDescent="0.25">
      <c r="A62" s="7">
        <v>50</v>
      </c>
      <c r="B62" s="27" t="s">
        <v>74</v>
      </c>
      <c r="C62" s="24">
        <v>300</v>
      </c>
      <c r="D62" s="24" t="s">
        <v>15</v>
      </c>
      <c r="E62" s="20"/>
      <c r="F62" s="13">
        <v>45</v>
      </c>
      <c r="G62" s="4">
        <f t="shared" si="0"/>
        <v>13500</v>
      </c>
      <c r="H62" s="13">
        <v>52.8</v>
      </c>
      <c r="I62" s="4">
        <f t="shared" si="1"/>
        <v>15840</v>
      </c>
      <c r="J62" s="13">
        <v>72</v>
      </c>
      <c r="K62" s="4">
        <f t="shared" si="2"/>
        <v>21600</v>
      </c>
      <c r="L62" s="30">
        <f t="shared" si="3"/>
        <v>56.6</v>
      </c>
      <c r="M62" s="16">
        <f t="shared" si="4"/>
        <v>16980</v>
      </c>
    </row>
    <row r="63" spans="1:13" ht="21" customHeight="1" x14ac:dyDescent="0.25">
      <c r="A63" s="7">
        <v>51</v>
      </c>
      <c r="B63" s="27" t="s">
        <v>75</v>
      </c>
      <c r="C63" s="24">
        <v>300</v>
      </c>
      <c r="D63" s="24" t="s">
        <v>15</v>
      </c>
      <c r="E63" s="20"/>
      <c r="F63" s="13">
        <v>120</v>
      </c>
      <c r="G63" s="4">
        <f t="shared" si="0"/>
        <v>36000</v>
      </c>
      <c r="H63" s="13">
        <v>150</v>
      </c>
      <c r="I63" s="4">
        <f t="shared" si="1"/>
        <v>45000</v>
      </c>
      <c r="J63" s="13">
        <v>200</v>
      </c>
      <c r="K63" s="4">
        <f t="shared" si="2"/>
        <v>60000</v>
      </c>
      <c r="L63" s="30">
        <f t="shared" si="3"/>
        <v>156.66666666666666</v>
      </c>
      <c r="M63" s="16">
        <v>47001</v>
      </c>
    </row>
    <row r="64" spans="1:13" ht="29.25" customHeight="1" x14ac:dyDescent="0.25">
      <c r="A64" s="7">
        <v>52</v>
      </c>
      <c r="B64" s="27" t="s">
        <v>76</v>
      </c>
      <c r="C64" s="24">
        <v>100</v>
      </c>
      <c r="D64" s="24" t="s">
        <v>13</v>
      </c>
      <c r="E64" s="20"/>
      <c r="F64" s="13">
        <v>4.5</v>
      </c>
      <c r="G64" s="4">
        <f t="shared" si="0"/>
        <v>450</v>
      </c>
      <c r="H64" s="13">
        <v>5.75</v>
      </c>
      <c r="I64" s="4">
        <f t="shared" si="1"/>
        <v>575</v>
      </c>
      <c r="J64" s="13">
        <v>4</v>
      </c>
      <c r="K64" s="4">
        <f t="shared" si="2"/>
        <v>400</v>
      </c>
      <c r="L64" s="30">
        <f t="shared" si="3"/>
        <v>4.75</v>
      </c>
      <c r="M64" s="16">
        <f t="shared" si="4"/>
        <v>475</v>
      </c>
    </row>
    <row r="65" spans="1:13" ht="35.25" customHeight="1" x14ac:dyDescent="0.25">
      <c r="A65" s="7">
        <v>53</v>
      </c>
      <c r="B65" s="27" t="s">
        <v>77</v>
      </c>
      <c r="C65" s="24">
        <v>100</v>
      </c>
      <c r="D65" s="24" t="s">
        <v>13</v>
      </c>
      <c r="E65" s="20"/>
      <c r="F65" s="13">
        <v>4.5</v>
      </c>
      <c r="G65" s="4">
        <f t="shared" si="0"/>
        <v>450</v>
      </c>
      <c r="H65" s="13">
        <v>5.75</v>
      </c>
      <c r="I65" s="4">
        <f t="shared" si="1"/>
        <v>575</v>
      </c>
      <c r="J65" s="13">
        <v>5</v>
      </c>
      <c r="K65" s="4">
        <f t="shared" si="2"/>
        <v>500</v>
      </c>
      <c r="L65" s="30">
        <f t="shared" si="3"/>
        <v>5.083333333333333</v>
      </c>
      <c r="M65" s="16">
        <v>508</v>
      </c>
    </row>
    <row r="66" spans="1:13" ht="32.25" customHeight="1" x14ac:dyDescent="0.25">
      <c r="A66" s="7">
        <v>54</v>
      </c>
      <c r="B66" s="27" t="s">
        <v>78</v>
      </c>
      <c r="C66" s="24">
        <v>150</v>
      </c>
      <c r="D66" s="24" t="s">
        <v>15</v>
      </c>
      <c r="E66" s="20"/>
      <c r="F66" s="13">
        <v>70</v>
      </c>
      <c r="G66" s="4">
        <f t="shared" si="0"/>
        <v>10500</v>
      </c>
      <c r="H66" s="13">
        <v>86</v>
      </c>
      <c r="I66" s="4">
        <f t="shared" si="1"/>
        <v>12900</v>
      </c>
      <c r="J66" s="13">
        <v>120</v>
      </c>
      <c r="K66" s="4">
        <f t="shared" si="2"/>
        <v>18000</v>
      </c>
      <c r="L66" s="30">
        <f t="shared" si="3"/>
        <v>92</v>
      </c>
      <c r="M66" s="16">
        <f t="shared" si="4"/>
        <v>13800</v>
      </c>
    </row>
    <row r="67" spans="1:13" ht="21" customHeight="1" x14ac:dyDescent="0.25">
      <c r="A67" s="7">
        <v>55</v>
      </c>
      <c r="B67" s="27" t="s">
        <v>79</v>
      </c>
      <c r="C67" s="24">
        <v>48</v>
      </c>
      <c r="D67" s="24" t="s">
        <v>39</v>
      </c>
      <c r="E67" s="20"/>
      <c r="F67" s="13">
        <v>29</v>
      </c>
      <c r="G67" s="4">
        <f t="shared" si="0"/>
        <v>1392</v>
      </c>
      <c r="H67" s="13">
        <v>37.5</v>
      </c>
      <c r="I67" s="4">
        <f t="shared" si="1"/>
        <v>1800</v>
      </c>
      <c r="J67" s="13">
        <v>40</v>
      </c>
      <c r="K67" s="4">
        <f t="shared" si="2"/>
        <v>1920</v>
      </c>
      <c r="L67" s="30">
        <f t="shared" si="3"/>
        <v>35.5</v>
      </c>
      <c r="M67" s="16">
        <v>1704</v>
      </c>
    </row>
    <row r="68" spans="1:13" ht="21" customHeight="1" x14ac:dyDescent="0.25">
      <c r="A68" s="7">
        <v>56</v>
      </c>
      <c r="B68" s="27" t="s">
        <v>80</v>
      </c>
      <c r="C68" s="24">
        <v>60</v>
      </c>
      <c r="D68" s="24" t="s">
        <v>39</v>
      </c>
      <c r="E68" s="20"/>
      <c r="F68" s="13">
        <v>27</v>
      </c>
      <c r="G68" s="4">
        <f t="shared" si="0"/>
        <v>1620</v>
      </c>
      <c r="H68" s="13">
        <v>36</v>
      </c>
      <c r="I68" s="4">
        <f t="shared" si="1"/>
        <v>2160</v>
      </c>
      <c r="J68" s="13">
        <v>40</v>
      </c>
      <c r="K68" s="4">
        <f t="shared" si="2"/>
        <v>2400</v>
      </c>
      <c r="L68" s="30">
        <f t="shared" si="3"/>
        <v>34.333333333333336</v>
      </c>
      <c r="M68" s="16">
        <v>2059.8000000000002</v>
      </c>
    </row>
    <row r="69" spans="1:13" ht="21" customHeight="1" x14ac:dyDescent="0.25">
      <c r="A69" s="7">
        <v>57</v>
      </c>
      <c r="B69" s="27" t="s">
        <v>20</v>
      </c>
      <c r="C69" s="24">
        <v>100</v>
      </c>
      <c r="D69" s="24" t="s">
        <v>15</v>
      </c>
      <c r="E69" s="20"/>
      <c r="F69" s="13">
        <v>15</v>
      </c>
      <c r="G69" s="4">
        <f t="shared" si="0"/>
        <v>1500</v>
      </c>
      <c r="H69" s="13">
        <v>21.6</v>
      </c>
      <c r="I69" s="4">
        <f t="shared" si="1"/>
        <v>2160</v>
      </c>
      <c r="J69" s="13">
        <v>36</v>
      </c>
      <c r="K69" s="4">
        <f t="shared" si="2"/>
        <v>3600</v>
      </c>
      <c r="L69" s="30">
        <f t="shared" si="3"/>
        <v>24.2</v>
      </c>
      <c r="M69" s="16">
        <v>2420</v>
      </c>
    </row>
    <row r="70" spans="1:13" ht="18" customHeight="1" x14ac:dyDescent="0.25">
      <c r="A70" s="7"/>
      <c r="B70" s="8" t="s">
        <v>21</v>
      </c>
      <c r="C70" s="7"/>
      <c r="D70" s="7"/>
      <c r="E70" s="20"/>
      <c r="F70" s="12"/>
      <c r="G70" s="14">
        <f>SUM(G13:G69)</f>
        <v>348579.25</v>
      </c>
      <c r="H70" s="12"/>
      <c r="I70" s="4">
        <f>SUM(I13:I69)</f>
        <v>396322.3</v>
      </c>
      <c r="J70" s="12"/>
      <c r="K70" s="14">
        <f>SUM(K13:K69)</f>
        <v>405378.5</v>
      </c>
      <c r="L70" s="12"/>
      <c r="M70" s="14">
        <f>SUM(M13:M69)</f>
        <v>383423.14999999997</v>
      </c>
    </row>
    <row r="71" spans="1:13" ht="18" customHeight="1" x14ac:dyDescent="0.25">
      <c r="A71" s="9"/>
      <c r="B71" s="10"/>
      <c r="C71" s="9"/>
      <c r="D71" s="9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16.5" customHeight="1" x14ac:dyDescent="0.25">
      <c r="A72" s="49" t="s">
        <v>32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ht="19.5" customHeight="1" x14ac:dyDescent="0.25">
      <c r="A73" s="50" t="s">
        <v>3</v>
      </c>
      <c r="B73" s="50" t="s">
        <v>4</v>
      </c>
      <c r="C73" s="50" t="s">
        <v>5</v>
      </c>
      <c r="D73" s="50" t="s">
        <v>6</v>
      </c>
      <c r="E73" s="50" t="s">
        <v>7</v>
      </c>
      <c r="F73" s="50" t="s">
        <v>8</v>
      </c>
      <c r="G73" s="50" t="s">
        <v>9</v>
      </c>
      <c r="H73" s="50" t="s">
        <v>8</v>
      </c>
      <c r="I73" s="50" t="s">
        <v>9</v>
      </c>
      <c r="J73" s="50" t="s">
        <v>8</v>
      </c>
      <c r="K73" s="50" t="s">
        <v>9</v>
      </c>
      <c r="L73" s="53" t="s">
        <v>10</v>
      </c>
      <c r="M73" s="17" t="s">
        <v>11</v>
      </c>
    </row>
    <row r="74" spans="1:13" ht="21" customHeight="1" x14ac:dyDescent="0.25">
      <c r="A74" s="51"/>
      <c r="B74" s="51"/>
      <c r="C74" s="51"/>
      <c r="D74" s="51"/>
      <c r="E74" s="50"/>
      <c r="F74" s="50"/>
      <c r="G74" s="50"/>
      <c r="H74" s="50"/>
      <c r="I74" s="50"/>
      <c r="J74" s="50"/>
      <c r="K74" s="50"/>
      <c r="L74" s="53"/>
      <c r="M74" s="18" t="s">
        <v>12</v>
      </c>
    </row>
    <row r="75" spans="1:13" ht="31.5" customHeight="1" x14ac:dyDescent="0.25">
      <c r="A75" s="7">
        <v>1</v>
      </c>
      <c r="B75" s="23" t="s">
        <v>81</v>
      </c>
      <c r="C75" s="28">
        <v>680</v>
      </c>
      <c r="D75" s="24" t="s">
        <v>82</v>
      </c>
      <c r="E75" s="19"/>
      <c r="F75" s="3">
        <v>3.7</v>
      </c>
      <c r="G75" s="4">
        <f>C75*F75</f>
        <v>2516</v>
      </c>
      <c r="H75" s="3">
        <v>3</v>
      </c>
      <c r="I75" s="4">
        <f>C75*H75</f>
        <v>2040</v>
      </c>
      <c r="J75" s="3">
        <v>3</v>
      </c>
      <c r="K75" s="3">
        <f>C75*J75</f>
        <v>2040</v>
      </c>
      <c r="L75" s="30">
        <f>(F75+H75+J75)/3</f>
        <v>3.2333333333333329</v>
      </c>
      <c r="M75" s="37">
        <v>2196.4</v>
      </c>
    </row>
    <row r="76" spans="1:13" ht="17.25" customHeight="1" x14ac:dyDescent="0.25">
      <c r="A76" s="7">
        <v>2</v>
      </c>
      <c r="B76" s="23" t="s">
        <v>83</v>
      </c>
      <c r="C76" s="28">
        <v>290</v>
      </c>
      <c r="D76" s="24" t="s">
        <v>13</v>
      </c>
      <c r="E76" s="20"/>
      <c r="F76" s="13">
        <v>6</v>
      </c>
      <c r="G76" s="4">
        <f t="shared" ref="G76:G119" si="5">C76*F76</f>
        <v>1740</v>
      </c>
      <c r="H76" s="13">
        <v>5</v>
      </c>
      <c r="I76" s="4">
        <f t="shared" ref="I76:I119" si="6">C76*H76</f>
        <v>1450</v>
      </c>
      <c r="J76" s="13">
        <v>8</v>
      </c>
      <c r="K76" s="3">
        <f t="shared" ref="K76:K119" si="7">C76*J76</f>
        <v>2320</v>
      </c>
      <c r="L76" s="30">
        <f t="shared" ref="L76:L119" si="8">(F76+H76+J76)/3</f>
        <v>6.333333333333333</v>
      </c>
      <c r="M76" s="37">
        <v>1835.7</v>
      </c>
    </row>
    <row r="77" spans="1:13" ht="18" customHeight="1" x14ac:dyDescent="0.25">
      <c r="A77" s="7">
        <v>3</v>
      </c>
      <c r="B77" s="23" t="s">
        <v>84</v>
      </c>
      <c r="C77" s="28">
        <v>780</v>
      </c>
      <c r="D77" s="24" t="s">
        <v>13</v>
      </c>
      <c r="E77" s="20"/>
      <c r="F77" s="13">
        <v>4.5</v>
      </c>
      <c r="G77" s="4">
        <f t="shared" si="5"/>
        <v>3510</v>
      </c>
      <c r="H77" s="13">
        <v>8.6</v>
      </c>
      <c r="I77" s="4">
        <f t="shared" si="6"/>
        <v>6708</v>
      </c>
      <c r="J77" s="13">
        <v>10</v>
      </c>
      <c r="K77" s="3">
        <f t="shared" si="7"/>
        <v>7800</v>
      </c>
      <c r="L77" s="30">
        <f t="shared" si="8"/>
        <v>7.7</v>
      </c>
      <c r="M77" s="37">
        <f t="shared" ref="M77:M117" si="9">C77*L77</f>
        <v>6006</v>
      </c>
    </row>
    <row r="78" spans="1:13" ht="17.25" customHeight="1" x14ac:dyDescent="0.25">
      <c r="A78" s="7">
        <v>4</v>
      </c>
      <c r="B78" s="23" t="s">
        <v>85</v>
      </c>
      <c r="C78" s="28">
        <v>100</v>
      </c>
      <c r="D78" s="24" t="s">
        <v>13</v>
      </c>
      <c r="E78" s="20"/>
      <c r="F78" s="13">
        <v>4</v>
      </c>
      <c r="G78" s="4">
        <f t="shared" si="5"/>
        <v>400</v>
      </c>
      <c r="H78" s="13">
        <v>2.5</v>
      </c>
      <c r="I78" s="4">
        <f t="shared" si="6"/>
        <v>250</v>
      </c>
      <c r="J78" s="13">
        <v>5</v>
      </c>
      <c r="K78" s="3">
        <f t="shared" si="7"/>
        <v>500</v>
      </c>
      <c r="L78" s="30">
        <f t="shared" si="8"/>
        <v>3.8333333333333335</v>
      </c>
      <c r="M78" s="37">
        <v>383</v>
      </c>
    </row>
    <row r="79" spans="1:13" ht="17.25" customHeight="1" x14ac:dyDescent="0.25">
      <c r="A79" s="7">
        <v>5</v>
      </c>
      <c r="B79" s="23" t="s">
        <v>86</v>
      </c>
      <c r="C79" s="28">
        <v>10</v>
      </c>
      <c r="D79" s="24" t="s">
        <v>13</v>
      </c>
      <c r="E79" s="20"/>
      <c r="F79" s="13">
        <v>25</v>
      </c>
      <c r="G79" s="4">
        <f t="shared" si="5"/>
        <v>250</v>
      </c>
      <c r="H79" s="13">
        <v>26</v>
      </c>
      <c r="I79" s="4">
        <f t="shared" si="6"/>
        <v>260</v>
      </c>
      <c r="J79" s="13">
        <v>50</v>
      </c>
      <c r="K79" s="3">
        <f t="shared" si="7"/>
        <v>500</v>
      </c>
      <c r="L79" s="30">
        <f t="shared" si="8"/>
        <v>33.666666666666664</v>
      </c>
      <c r="M79" s="37">
        <v>336.7</v>
      </c>
    </row>
    <row r="80" spans="1:13" ht="30" customHeight="1" x14ac:dyDescent="0.25">
      <c r="A80" s="7">
        <v>6</v>
      </c>
      <c r="B80" s="23" t="s">
        <v>87</v>
      </c>
      <c r="C80" s="28">
        <v>20</v>
      </c>
      <c r="D80" s="24" t="s">
        <v>17</v>
      </c>
      <c r="E80" s="20"/>
      <c r="F80" s="13">
        <v>44</v>
      </c>
      <c r="G80" s="4">
        <f t="shared" si="5"/>
        <v>880</v>
      </c>
      <c r="H80" s="13">
        <v>45</v>
      </c>
      <c r="I80" s="4">
        <f t="shared" si="6"/>
        <v>900</v>
      </c>
      <c r="J80" s="13">
        <v>4</v>
      </c>
      <c r="K80" s="3">
        <f t="shared" si="7"/>
        <v>80</v>
      </c>
      <c r="L80" s="30">
        <f t="shared" si="8"/>
        <v>31</v>
      </c>
      <c r="M80" s="37">
        <f t="shared" si="9"/>
        <v>620</v>
      </c>
    </row>
    <row r="81" spans="1:13" ht="33" customHeight="1" x14ac:dyDescent="0.25">
      <c r="A81" s="7">
        <v>7</v>
      </c>
      <c r="B81" s="23" t="s">
        <v>88</v>
      </c>
      <c r="C81" s="28">
        <v>200</v>
      </c>
      <c r="D81" s="24" t="s">
        <v>15</v>
      </c>
      <c r="E81" s="20"/>
      <c r="F81" s="13">
        <v>55</v>
      </c>
      <c r="G81" s="4">
        <f t="shared" si="5"/>
        <v>11000</v>
      </c>
      <c r="H81" s="13">
        <v>75</v>
      </c>
      <c r="I81" s="4">
        <f t="shared" si="6"/>
        <v>15000</v>
      </c>
      <c r="J81" s="13">
        <v>100</v>
      </c>
      <c r="K81" s="3">
        <f t="shared" si="7"/>
        <v>20000</v>
      </c>
      <c r="L81" s="30">
        <f t="shared" si="8"/>
        <v>76.666666666666671</v>
      </c>
      <c r="M81" s="37">
        <v>15334</v>
      </c>
    </row>
    <row r="82" spans="1:13" ht="34.5" customHeight="1" x14ac:dyDescent="0.25">
      <c r="A82" s="7">
        <v>8</v>
      </c>
      <c r="B82" s="23" t="s">
        <v>89</v>
      </c>
      <c r="C82" s="28">
        <v>150</v>
      </c>
      <c r="D82" s="24" t="s">
        <v>15</v>
      </c>
      <c r="E82" s="20"/>
      <c r="F82" s="13">
        <v>70</v>
      </c>
      <c r="G82" s="4">
        <f t="shared" si="5"/>
        <v>10500</v>
      </c>
      <c r="H82" s="13">
        <v>100</v>
      </c>
      <c r="I82" s="4">
        <f t="shared" si="6"/>
        <v>15000</v>
      </c>
      <c r="J82" s="13">
        <v>125</v>
      </c>
      <c r="K82" s="3">
        <f t="shared" si="7"/>
        <v>18750</v>
      </c>
      <c r="L82" s="30">
        <f t="shared" si="8"/>
        <v>98.333333333333329</v>
      </c>
      <c r="M82" s="37">
        <v>14749.5</v>
      </c>
    </row>
    <row r="83" spans="1:13" ht="17.25" customHeight="1" x14ac:dyDescent="0.25">
      <c r="A83" s="7">
        <v>9</v>
      </c>
      <c r="B83" s="23" t="s">
        <v>90</v>
      </c>
      <c r="C83" s="28">
        <v>80</v>
      </c>
      <c r="D83" s="24" t="s">
        <v>17</v>
      </c>
      <c r="E83" s="20"/>
      <c r="F83" s="13">
        <v>1.5</v>
      </c>
      <c r="G83" s="4">
        <f t="shared" si="5"/>
        <v>120</v>
      </c>
      <c r="H83" s="13">
        <v>1</v>
      </c>
      <c r="I83" s="4">
        <f t="shared" si="6"/>
        <v>80</v>
      </c>
      <c r="J83" s="13">
        <v>2</v>
      </c>
      <c r="K83" s="3">
        <f t="shared" si="7"/>
        <v>160</v>
      </c>
      <c r="L83" s="30">
        <f t="shared" si="8"/>
        <v>1.5</v>
      </c>
      <c r="M83" s="37">
        <f t="shared" si="9"/>
        <v>120</v>
      </c>
    </row>
    <row r="84" spans="1:13" ht="15.75" customHeight="1" x14ac:dyDescent="0.25">
      <c r="A84" s="7">
        <v>10</v>
      </c>
      <c r="B84" s="23" t="s">
        <v>91</v>
      </c>
      <c r="C84" s="28">
        <v>780</v>
      </c>
      <c r="D84" s="24" t="s">
        <v>82</v>
      </c>
      <c r="E84" s="20"/>
      <c r="F84" s="13">
        <v>5.5</v>
      </c>
      <c r="G84" s="4">
        <f t="shared" si="5"/>
        <v>4290</v>
      </c>
      <c r="H84" s="13">
        <v>5.58</v>
      </c>
      <c r="I84" s="4">
        <f t="shared" si="6"/>
        <v>4352.3999999999996</v>
      </c>
      <c r="J84" s="13">
        <v>5</v>
      </c>
      <c r="K84" s="3">
        <f t="shared" si="7"/>
        <v>3900</v>
      </c>
      <c r="L84" s="30">
        <f t="shared" si="8"/>
        <v>5.3599999999999994</v>
      </c>
      <c r="M84" s="37">
        <f t="shared" si="9"/>
        <v>4180.7999999999993</v>
      </c>
    </row>
    <row r="85" spans="1:13" ht="17.25" x14ac:dyDescent="0.25">
      <c r="A85" s="7">
        <v>11</v>
      </c>
      <c r="B85" s="23" t="s">
        <v>92</v>
      </c>
      <c r="C85" s="28">
        <v>350</v>
      </c>
      <c r="D85" s="24" t="s">
        <v>13</v>
      </c>
      <c r="E85" s="20"/>
      <c r="F85" s="13">
        <v>2.5</v>
      </c>
      <c r="G85" s="4">
        <f t="shared" si="5"/>
        <v>875</v>
      </c>
      <c r="H85" s="13">
        <v>1.6</v>
      </c>
      <c r="I85" s="4">
        <f t="shared" si="6"/>
        <v>560</v>
      </c>
      <c r="J85" s="13">
        <v>2.5</v>
      </c>
      <c r="K85" s="3">
        <f t="shared" si="7"/>
        <v>875</v>
      </c>
      <c r="L85" s="30">
        <f t="shared" si="8"/>
        <v>2.1999999999999997</v>
      </c>
      <c r="M85" s="37">
        <f t="shared" si="9"/>
        <v>769.99999999999989</v>
      </c>
    </row>
    <row r="86" spans="1:13" ht="17.25" x14ac:dyDescent="0.25">
      <c r="A86" s="7">
        <v>12</v>
      </c>
      <c r="B86" s="23" t="s">
        <v>93</v>
      </c>
      <c r="C86" s="28">
        <v>500</v>
      </c>
      <c r="D86" s="24" t="s">
        <v>13</v>
      </c>
      <c r="E86" s="20"/>
      <c r="F86" s="13">
        <v>7</v>
      </c>
      <c r="G86" s="4">
        <f t="shared" si="5"/>
        <v>3500</v>
      </c>
      <c r="H86" s="13">
        <v>7</v>
      </c>
      <c r="I86" s="4">
        <f t="shared" si="6"/>
        <v>3500</v>
      </c>
      <c r="J86" s="13">
        <v>8.5</v>
      </c>
      <c r="K86" s="3">
        <f t="shared" si="7"/>
        <v>4250</v>
      </c>
      <c r="L86" s="30">
        <f t="shared" si="8"/>
        <v>7.5</v>
      </c>
      <c r="M86" s="37">
        <f t="shared" si="9"/>
        <v>3750</v>
      </c>
    </row>
    <row r="87" spans="1:13" ht="17.25" x14ac:dyDescent="0.25">
      <c r="A87" s="7">
        <v>13</v>
      </c>
      <c r="B87" s="23" t="s">
        <v>94</v>
      </c>
      <c r="C87" s="28">
        <v>680</v>
      </c>
      <c r="D87" s="24" t="s">
        <v>13</v>
      </c>
      <c r="E87" s="20"/>
      <c r="F87" s="13">
        <v>2</v>
      </c>
      <c r="G87" s="4">
        <f t="shared" si="5"/>
        <v>1360</v>
      </c>
      <c r="H87" s="13">
        <v>1.5</v>
      </c>
      <c r="I87" s="4">
        <f t="shared" si="6"/>
        <v>1020</v>
      </c>
      <c r="J87" s="13">
        <v>2.5</v>
      </c>
      <c r="K87" s="3">
        <f t="shared" si="7"/>
        <v>1700</v>
      </c>
      <c r="L87" s="30">
        <f t="shared" si="8"/>
        <v>2</v>
      </c>
      <c r="M87" s="37">
        <f t="shared" si="9"/>
        <v>1360</v>
      </c>
    </row>
    <row r="88" spans="1:13" ht="15" customHeight="1" x14ac:dyDescent="0.25">
      <c r="A88" s="7">
        <v>14</v>
      </c>
      <c r="B88" s="23" t="s">
        <v>95</v>
      </c>
      <c r="C88" s="28">
        <v>100</v>
      </c>
      <c r="D88" s="24" t="s">
        <v>13</v>
      </c>
      <c r="E88" s="20"/>
      <c r="F88" s="13">
        <v>10.5</v>
      </c>
      <c r="G88" s="4">
        <f t="shared" si="5"/>
        <v>1050</v>
      </c>
      <c r="H88" s="13">
        <v>8</v>
      </c>
      <c r="I88" s="4">
        <f t="shared" si="6"/>
        <v>800</v>
      </c>
      <c r="J88" s="13">
        <v>10</v>
      </c>
      <c r="K88" s="3">
        <f t="shared" si="7"/>
        <v>1000</v>
      </c>
      <c r="L88" s="30">
        <f t="shared" si="8"/>
        <v>9.5</v>
      </c>
      <c r="M88" s="37">
        <f t="shared" si="9"/>
        <v>950</v>
      </c>
    </row>
    <row r="89" spans="1:13" ht="17.25" x14ac:dyDescent="0.25">
      <c r="A89" s="7">
        <v>15</v>
      </c>
      <c r="B89" s="23" t="s">
        <v>23</v>
      </c>
      <c r="C89" s="28">
        <v>120</v>
      </c>
      <c r="D89" s="24" t="s">
        <v>13</v>
      </c>
      <c r="E89" s="20"/>
      <c r="F89" s="13">
        <v>7.5</v>
      </c>
      <c r="G89" s="4">
        <f t="shared" si="5"/>
        <v>900</v>
      </c>
      <c r="H89" s="13">
        <v>5</v>
      </c>
      <c r="I89" s="4">
        <f t="shared" si="6"/>
        <v>600</v>
      </c>
      <c r="J89" s="13">
        <v>4</v>
      </c>
      <c r="K89" s="3">
        <f t="shared" si="7"/>
        <v>480</v>
      </c>
      <c r="L89" s="30">
        <f t="shared" si="8"/>
        <v>5.5</v>
      </c>
      <c r="M89" s="37">
        <f t="shared" si="9"/>
        <v>660</v>
      </c>
    </row>
    <row r="90" spans="1:13" ht="20.25" customHeight="1" x14ac:dyDescent="0.25">
      <c r="A90" s="7">
        <v>16</v>
      </c>
      <c r="B90" s="23" t="s">
        <v>24</v>
      </c>
      <c r="C90" s="28">
        <v>144</v>
      </c>
      <c r="D90" s="24" t="s">
        <v>13</v>
      </c>
      <c r="E90" s="20"/>
      <c r="F90" s="13">
        <v>5.5</v>
      </c>
      <c r="G90" s="4">
        <f t="shared" si="5"/>
        <v>792</v>
      </c>
      <c r="H90" s="13">
        <v>2.5</v>
      </c>
      <c r="I90" s="4">
        <f t="shared" si="6"/>
        <v>360</v>
      </c>
      <c r="J90" s="13">
        <v>4</v>
      </c>
      <c r="K90" s="3">
        <f t="shared" si="7"/>
        <v>576</v>
      </c>
      <c r="L90" s="30">
        <f t="shared" si="8"/>
        <v>4</v>
      </c>
      <c r="M90" s="37">
        <f t="shared" si="9"/>
        <v>576</v>
      </c>
    </row>
    <row r="91" spans="1:13" ht="18.75" customHeight="1" x14ac:dyDescent="0.25">
      <c r="A91" s="7">
        <v>17</v>
      </c>
      <c r="B91" s="23" t="s">
        <v>25</v>
      </c>
      <c r="C91" s="28">
        <v>650</v>
      </c>
      <c r="D91" s="24" t="s">
        <v>13</v>
      </c>
      <c r="E91" s="20"/>
      <c r="F91" s="13">
        <v>0.7</v>
      </c>
      <c r="G91" s="4">
        <f t="shared" si="5"/>
        <v>454.99999999999994</v>
      </c>
      <c r="H91" s="13">
        <v>0.6</v>
      </c>
      <c r="I91" s="4">
        <f t="shared" si="6"/>
        <v>390</v>
      </c>
      <c r="J91" s="13">
        <v>1</v>
      </c>
      <c r="K91" s="3">
        <f t="shared" si="7"/>
        <v>650</v>
      </c>
      <c r="L91" s="30">
        <f t="shared" si="8"/>
        <v>0.76666666666666661</v>
      </c>
      <c r="M91" s="37">
        <v>500.5</v>
      </c>
    </row>
    <row r="92" spans="1:13" ht="31.5" customHeight="1" x14ac:dyDescent="0.25">
      <c r="A92" s="18">
        <v>18</v>
      </c>
      <c r="B92" s="29" t="s">
        <v>96</v>
      </c>
      <c r="C92" s="24">
        <v>20</v>
      </c>
      <c r="D92" s="24" t="s">
        <v>17</v>
      </c>
      <c r="E92" s="20"/>
      <c r="F92" s="13">
        <v>2.5</v>
      </c>
      <c r="G92" s="4">
        <f t="shared" si="5"/>
        <v>50</v>
      </c>
      <c r="H92" s="13">
        <v>2.6</v>
      </c>
      <c r="I92" s="4">
        <f t="shared" si="6"/>
        <v>52</v>
      </c>
      <c r="J92" s="13">
        <v>5</v>
      </c>
      <c r="K92" s="3">
        <f t="shared" si="7"/>
        <v>100</v>
      </c>
      <c r="L92" s="30">
        <f t="shared" si="8"/>
        <v>3.3666666666666667</v>
      </c>
      <c r="M92" s="37">
        <v>67.400000000000006</v>
      </c>
    </row>
    <row r="93" spans="1:13" ht="19.5" customHeight="1" x14ac:dyDescent="0.25">
      <c r="A93" s="7">
        <v>19</v>
      </c>
      <c r="B93" s="23" t="s">
        <v>26</v>
      </c>
      <c r="C93" s="24">
        <v>700</v>
      </c>
      <c r="D93" s="24" t="s">
        <v>13</v>
      </c>
      <c r="E93" s="20"/>
      <c r="F93" s="13">
        <v>3</v>
      </c>
      <c r="G93" s="4">
        <f t="shared" si="5"/>
        <v>2100</v>
      </c>
      <c r="H93" s="13">
        <v>2.7</v>
      </c>
      <c r="I93" s="4">
        <f t="shared" si="6"/>
        <v>1890.0000000000002</v>
      </c>
      <c r="J93" s="13">
        <v>3</v>
      </c>
      <c r="K93" s="3">
        <f t="shared" si="7"/>
        <v>2100</v>
      </c>
      <c r="L93" s="30">
        <f t="shared" si="8"/>
        <v>2.9</v>
      </c>
      <c r="M93" s="37">
        <f t="shared" si="9"/>
        <v>2030</v>
      </c>
    </row>
    <row r="94" spans="1:13" ht="28.5" customHeight="1" x14ac:dyDescent="0.25">
      <c r="A94" s="7">
        <v>20</v>
      </c>
      <c r="B94" s="23" t="s">
        <v>97</v>
      </c>
      <c r="C94" s="24">
        <v>20</v>
      </c>
      <c r="D94" s="24" t="s">
        <v>17</v>
      </c>
      <c r="E94" s="20"/>
      <c r="F94" s="13">
        <v>2.5</v>
      </c>
      <c r="G94" s="4">
        <f t="shared" si="5"/>
        <v>50</v>
      </c>
      <c r="H94" s="13">
        <v>3.6</v>
      </c>
      <c r="I94" s="4">
        <f t="shared" si="6"/>
        <v>72</v>
      </c>
      <c r="J94" s="13">
        <v>5</v>
      </c>
      <c r="K94" s="3">
        <f t="shared" si="7"/>
        <v>100</v>
      </c>
      <c r="L94" s="30">
        <f t="shared" si="8"/>
        <v>3.6999999999999997</v>
      </c>
      <c r="M94" s="37">
        <f t="shared" si="9"/>
        <v>74</v>
      </c>
    </row>
    <row r="95" spans="1:13" ht="18.75" customHeight="1" x14ac:dyDescent="0.25">
      <c r="A95" s="7">
        <v>21</v>
      </c>
      <c r="B95" s="23" t="s">
        <v>98</v>
      </c>
      <c r="C95" s="24">
        <v>800</v>
      </c>
      <c r="D95" s="24" t="s">
        <v>13</v>
      </c>
      <c r="E95" s="20"/>
      <c r="F95" s="13">
        <v>3.5</v>
      </c>
      <c r="G95" s="4">
        <f t="shared" si="5"/>
        <v>2800</v>
      </c>
      <c r="H95" s="13">
        <v>2.5</v>
      </c>
      <c r="I95" s="4">
        <f t="shared" si="6"/>
        <v>2000</v>
      </c>
      <c r="J95" s="13">
        <v>3</v>
      </c>
      <c r="K95" s="3">
        <f t="shared" si="7"/>
        <v>2400</v>
      </c>
      <c r="L95" s="30">
        <f t="shared" si="8"/>
        <v>3</v>
      </c>
      <c r="M95" s="37">
        <f t="shared" si="9"/>
        <v>2400</v>
      </c>
    </row>
    <row r="96" spans="1:13" ht="18.75" customHeight="1" x14ac:dyDescent="0.25">
      <c r="A96" s="7">
        <v>22</v>
      </c>
      <c r="B96" s="23" t="s">
        <v>99</v>
      </c>
      <c r="C96" s="24">
        <v>570</v>
      </c>
      <c r="D96" s="24" t="s">
        <v>13</v>
      </c>
      <c r="E96" s="20"/>
      <c r="F96" s="13">
        <v>10.5</v>
      </c>
      <c r="G96" s="4">
        <f t="shared" si="5"/>
        <v>5985</v>
      </c>
      <c r="H96" s="13">
        <v>11</v>
      </c>
      <c r="I96" s="4">
        <f t="shared" si="6"/>
        <v>6270</v>
      </c>
      <c r="J96" s="13">
        <v>11</v>
      </c>
      <c r="K96" s="3">
        <f t="shared" si="7"/>
        <v>6270</v>
      </c>
      <c r="L96" s="30">
        <f t="shared" si="8"/>
        <v>10.833333333333334</v>
      </c>
      <c r="M96" s="37">
        <v>6173.1</v>
      </c>
    </row>
    <row r="97" spans="1:13" ht="21.75" customHeight="1" x14ac:dyDescent="0.25">
      <c r="A97" s="7">
        <v>23</v>
      </c>
      <c r="B97" s="23" t="s">
        <v>100</v>
      </c>
      <c r="C97" s="24">
        <v>156</v>
      </c>
      <c r="D97" s="24" t="s">
        <v>13</v>
      </c>
      <c r="E97" s="20"/>
      <c r="F97" s="13">
        <v>3</v>
      </c>
      <c r="G97" s="4">
        <f t="shared" si="5"/>
        <v>468</v>
      </c>
      <c r="H97" s="13">
        <v>3.6</v>
      </c>
      <c r="I97" s="4">
        <f t="shared" si="6"/>
        <v>561.6</v>
      </c>
      <c r="J97" s="13">
        <v>4</v>
      </c>
      <c r="K97" s="3">
        <f t="shared" si="7"/>
        <v>624</v>
      </c>
      <c r="L97" s="30">
        <f t="shared" si="8"/>
        <v>3.5333333333333332</v>
      </c>
      <c r="M97" s="37">
        <v>550.67999999999995</v>
      </c>
    </row>
    <row r="98" spans="1:13" ht="22.5" customHeight="1" x14ac:dyDescent="0.25">
      <c r="A98" s="7">
        <v>24</v>
      </c>
      <c r="B98" s="23" t="s">
        <v>101</v>
      </c>
      <c r="C98" s="24">
        <v>200</v>
      </c>
      <c r="D98" s="24" t="s">
        <v>17</v>
      </c>
      <c r="E98" s="20"/>
      <c r="F98" s="13">
        <v>2</v>
      </c>
      <c r="G98" s="4">
        <f t="shared" si="5"/>
        <v>400</v>
      </c>
      <c r="H98" s="13">
        <v>3</v>
      </c>
      <c r="I98" s="4">
        <f t="shared" si="6"/>
        <v>600</v>
      </c>
      <c r="J98" s="13">
        <v>2.5</v>
      </c>
      <c r="K98" s="3">
        <f t="shared" si="7"/>
        <v>500</v>
      </c>
      <c r="L98" s="30">
        <f t="shared" si="8"/>
        <v>2.5</v>
      </c>
      <c r="M98" s="37">
        <f t="shared" si="9"/>
        <v>500</v>
      </c>
    </row>
    <row r="99" spans="1:13" ht="21" customHeight="1" x14ac:dyDescent="0.25">
      <c r="A99" s="7">
        <v>25</v>
      </c>
      <c r="B99" s="23" t="s">
        <v>27</v>
      </c>
      <c r="C99" s="24">
        <v>100</v>
      </c>
      <c r="D99" s="24" t="s">
        <v>13</v>
      </c>
      <c r="E99" s="20"/>
      <c r="F99" s="13">
        <v>3.25</v>
      </c>
      <c r="G99" s="4">
        <f t="shared" si="5"/>
        <v>325</v>
      </c>
      <c r="H99" s="13">
        <v>1.8</v>
      </c>
      <c r="I99" s="4">
        <f t="shared" si="6"/>
        <v>180</v>
      </c>
      <c r="J99" s="13">
        <v>5</v>
      </c>
      <c r="K99" s="3">
        <f t="shared" si="7"/>
        <v>500</v>
      </c>
      <c r="L99" s="30">
        <f t="shared" si="8"/>
        <v>3.35</v>
      </c>
      <c r="M99" s="37">
        <f t="shared" si="9"/>
        <v>335</v>
      </c>
    </row>
    <row r="100" spans="1:13" ht="21" customHeight="1" x14ac:dyDescent="0.25">
      <c r="A100" s="7">
        <v>26</v>
      </c>
      <c r="B100" s="23" t="s">
        <v>102</v>
      </c>
      <c r="C100" s="24">
        <v>200</v>
      </c>
      <c r="D100" s="24" t="s">
        <v>13</v>
      </c>
      <c r="E100" s="20"/>
      <c r="F100" s="13">
        <v>2.5</v>
      </c>
      <c r="G100" s="4">
        <f t="shared" si="5"/>
        <v>500</v>
      </c>
      <c r="H100" s="13">
        <v>12</v>
      </c>
      <c r="I100" s="4">
        <f t="shared" si="6"/>
        <v>2400</v>
      </c>
      <c r="J100" s="13">
        <v>6</v>
      </c>
      <c r="K100" s="3">
        <f t="shared" si="7"/>
        <v>1200</v>
      </c>
      <c r="L100" s="30">
        <f t="shared" si="8"/>
        <v>6.833333333333333</v>
      </c>
      <c r="M100" s="37">
        <v>1366</v>
      </c>
    </row>
    <row r="101" spans="1:13" ht="18" customHeight="1" x14ac:dyDescent="0.25">
      <c r="A101" s="7">
        <v>27</v>
      </c>
      <c r="B101" s="23" t="s">
        <v>103</v>
      </c>
      <c r="C101" s="24">
        <v>300</v>
      </c>
      <c r="D101" s="24" t="s">
        <v>104</v>
      </c>
      <c r="E101" s="20"/>
      <c r="F101" s="13">
        <v>6</v>
      </c>
      <c r="G101" s="4">
        <f t="shared" si="5"/>
        <v>1800</v>
      </c>
      <c r="H101" s="13">
        <v>5</v>
      </c>
      <c r="I101" s="4">
        <f t="shared" si="6"/>
        <v>1500</v>
      </c>
      <c r="J101" s="13">
        <v>6</v>
      </c>
      <c r="K101" s="3">
        <f t="shared" si="7"/>
        <v>1800</v>
      </c>
      <c r="L101" s="30">
        <f t="shared" si="8"/>
        <v>5.666666666666667</v>
      </c>
      <c r="M101" s="37">
        <v>1701</v>
      </c>
    </row>
    <row r="102" spans="1:13" ht="17.25" customHeight="1" x14ac:dyDescent="0.25">
      <c r="A102" s="7">
        <v>28</v>
      </c>
      <c r="B102" s="23" t="s">
        <v>105</v>
      </c>
      <c r="C102" s="24">
        <v>400</v>
      </c>
      <c r="D102" s="24" t="s">
        <v>17</v>
      </c>
      <c r="E102" s="20"/>
      <c r="F102" s="13">
        <v>1.25</v>
      </c>
      <c r="G102" s="4">
        <f t="shared" si="5"/>
        <v>500</v>
      </c>
      <c r="H102" s="13">
        <v>1.4</v>
      </c>
      <c r="I102" s="4">
        <f t="shared" si="6"/>
        <v>560</v>
      </c>
      <c r="J102" s="13">
        <v>2</v>
      </c>
      <c r="K102" s="3">
        <f t="shared" si="7"/>
        <v>800</v>
      </c>
      <c r="L102" s="30">
        <f t="shared" si="8"/>
        <v>1.55</v>
      </c>
      <c r="M102" s="37">
        <f t="shared" si="9"/>
        <v>620</v>
      </c>
    </row>
    <row r="103" spans="1:13" ht="17.25" customHeight="1" x14ac:dyDescent="0.25">
      <c r="A103" s="7">
        <v>29</v>
      </c>
      <c r="B103" s="23" t="s">
        <v>106</v>
      </c>
      <c r="C103" s="24">
        <v>200</v>
      </c>
      <c r="D103" s="24" t="s">
        <v>13</v>
      </c>
      <c r="E103" s="20"/>
      <c r="F103" s="13">
        <v>3</v>
      </c>
      <c r="G103" s="4">
        <f t="shared" si="5"/>
        <v>600</v>
      </c>
      <c r="H103" s="13">
        <v>2</v>
      </c>
      <c r="I103" s="4">
        <f t="shared" si="6"/>
        <v>400</v>
      </c>
      <c r="J103" s="13">
        <v>5</v>
      </c>
      <c r="K103" s="3">
        <f t="shared" si="7"/>
        <v>1000</v>
      </c>
      <c r="L103" s="30">
        <f t="shared" si="8"/>
        <v>3.3333333333333335</v>
      </c>
      <c r="M103" s="37">
        <v>666</v>
      </c>
    </row>
    <row r="104" spans="1:13" ht="17.25" customHeight="1" x14ac:dyDescent="0.25">
      <c r="A104" s="7">
        <v>30</v>
      </c>
      <c r="B104" s="23" t="s">
        <v>28</v>
      </c>
      <c r="C104" s="24">
        <v>500</v>
      </c>
      <c r="D104" s="24" t="s">
        <v>13</v>
      </c>
      <c r="E104" s="20"/>
      <c r="F104" s="13">
        <v>1.25</v>
      </c>
      <c r="G104" s="4">
        <f t="shared" si="5"/>
        <v>625</v>
      </c>
      <c r="H104" s="13">
        <v>1</v>
      </c>
      <c r="I104" s="4">
        <f t="shared" si="6"/>
        <v>500</v>
      </c>
      <c r="J104" s="13">
        <v>2</v>
      </c>
      <c r="K104" s="3">
        <f t="shared" si="7"/>
        <v>1000</v>
      </c>
      <c r="L104" s="30">
        <f t="shared" si="8"/>
        <v>1.4166666666666667</v>
      </c>
      <c r="M104" s="37">
        <v>710</v>
      </c>
    </row>
    <row r="105" spans="1:13" ht="18.75" customHeight="1" x14ac:dyDescent="0.25">
      <c r="A105" s="7">
        <v>31</v>
      </c>
      <c r="B105" s="23" t="s">
        <v>29</v>
      </c>
      <c r="C105" s="24">
        <v>600</v>
      </c>
      <c r="D105" s="24" t="s">
        <v>13</v>
      </c>
      <c r="E105" s="20"/>
      <c r="F105" s="13">
        <v>3.5</v>
      </c>
      <c r="G105" s="4">
        <f t="shared" si="5"/>
        <v>2100</v>
      </c>
      <c r="H105" s="13">
        <v>2.85</v>
      </c>
      <c r="I105" s="4">
        <f t="shared" si="6"/>
        <v>1710</v>
      </c>
      <c r="J105" s="13">
        <v>3.5</v>
      </c>
      <c r="K105" s="3">
        <f t="shared" si="7"/>
        <v>2100</v>
      </c>
      <c r="L105" s="30">
        <f t="shared" si="8"/>
        <v>3.2833333333333332</v>
      </c>
      <c r="M105" s="37">
        <v>1968</v>
      </c>
    </row>
    <row r="106" spans="1:13" ht="16.5" customHeight="1" x14ac:dyDescent="0.25">
      <c r="A106" s="7">
        <v>32</v>
      </c>
      <c r="B106" s="23" t="s">
        <v>107</v>
      </c>
      <c r="C106" s="24">
        <v>144</v>
      </c>
      <c r="D106" s="24" t="s">
        <v>39</v>
      </c>
      <c r="E106" s="20"/>
      <c r="F106" s="13">
        <v>25</v>
      </c>
      <c r="G106" s="4">
        <f t="shared" si="5"/>
        <v>3600</v>
      </c>
      <c r="H106" s="13">
        <v>36</v>
      </c>
      <c r="I106" s="4">
        <f t="shared" si="6"/>
        <v>5184</v>
      </c>
      <c r="J106" s="13">
        <v>30</v>
      </c>
      <c r="K106" s="3">
        <f t="shared" si="7"/>
        <v>4320</v>
      </c>
      <c r="L106" s="30">
        <f t="shared" si="8"/>
        <v>30.333333333333332</v>
      </c>
      <c r="M106" s="37">
        <v>4367.5200000000004</v>
      </c>
    </row>
    <row r="107" spans="1:13" ht="33.75" customHeight="1" x14ac:dyDescent="0.25">
      <c r="A107" s="7">
        <v>33</v>
      </c>
      <c r="B107" s="23" t="s">
        <v>108</v>
      </c>
      <c r="C107" s="25">
        <v>1000</v>
      </c>
      <c r="D107" s="24" t="s">
        <v>13</v>
      </c>
      <c r="E107" s="20"/>
      <c r="F107" s="13">
        <v>0.1</v>
      </c>
      <c r="G107" s="4">
        <f t="shared" si="5"/>
        <v>100</v>
      </c>
      <c r="H107" s="13">
        <v>0.11</v>
      </c>
      <c r="I107" s="4">
        <f t="shared" si="6"/>
        <v>110</v>
      </c>
      <c r="J107" s="13">
        <v>15</v>
      </c>
      <c r="K107" s="3">
        <f t="shared" si="7"/>
        <v>15000</v>
      </c>
      <c r="L107" s="30">
        <f t="shared" si="8"/>
        <v>5.07</v>
      </c>
      <c r="M107" s="37">
        <f t="shared" si="9"/>
        <v>5070</v>
      </c>
    </row>
    <row r="108" spans="1:13" ht="17.25" x14ac:dyDescent="0.25">
      <c r="A108" s="7">
        <v>34</v>
      </c>
      <c r="B108" s="23" t="s">
        <v>30</v>
      </c>
      <c r="C108" s="24">
        <v>200</v>
      </c>
      <c r="D108" s="24" t="s">
        <v>17</v>
      </c>
      <c r="E108" s="20"/>
      <c r="F108" s="13">
        <v>2.9</v>
      </c>
      <c r="G108" s="4">
        <f t="shared" si="5"/>
        <v>580</v>
      </c>
      <c r="H108" s="13">
        <v>2.5</v>
      </c>
      <c r="I108" s="4">
        <f t="shared" si="6"/>
        <v>500</v>
      </c>
      <c r="J108" s="13">
        <v>4</v>
      </c>
      <c r="K108" s="3">
        <f t="shared" si="7"/>
        <v>800</v>
      </c>
      <c r="L108" s="30">
        <f t="shared" si="8"/>
        <v>3.1333333333333333</v>
      </c>
      <c r="M108" s="37">
        <v>626</v>
      </c>
    </row>
    <row r="109" spans="1:13" ht="17.25" x14ac:dyDescent="0.25">
      <c r="A109" s="7">
        <v>35</v>
      </c>
      <c r="B109" s="23" t="s">
        <v>109</v>
      </c>
      <c r="C109" s="24">
        <v>60</v>
      </c>
      <c r="D109" s="24" t="s">
        <v>17</v>
      </c>
      <c r="E109" s="20"/>
      <c r="F109" s="13">
        <v>4.5</v>
      </c>
      <c r="G109" s="4">
        <f t="shared" si="5"/>
        <v>270</v>
      </c>
      <c r="H109" s="13">
        <v>3.7</v>
      </c>
      <c r="I109" s="4">
        <f t="shared" si="6"/>
        <v>222</v>
      </c>
      <c r="J109" s="13">
        <v>5</v>
      </c>
      <c r="K109" s="3">
        <f t="shared" si="7"/>
        <v>300</v>
      </c>
      <c r="L109" s="30">
        <f t="shared" si="8"/>
        <v>4.3999999999999995</v>
      </c>
      <c r="M109" s="37">
        <v>264</v>
      </c>
    </row>
    <row r="110" spans="1:13" ht="17.25" x14ac:dyDescent="0.25">
      <c r="A110" s="7">
        <v>36</v>
      </c>
      <c r="B110" s="23" t="s">
        <v>110</v>
      </c>
      <c r="C110" s="24">
        <v>100</v>
      </c>
      <c r="D110" s="24" t="s">
        <v>16</v>
      </c>
      <c r="E110" s="20"/>
      <c r="F110" s="13">
        <v>9</v>
      </c>
      <c r="G110" s="4">
        <f t="shared" si="5"/>
        <v>900</v>
      </c>
      <c r="H110" s="13">
        <v>11</v>
      </c>
      <c r="I110" s="4">
        <f t="shared" si="6"/>
        <v>1100</v>
      </c>
      <c r="J110" s="13">
        <v>10</v>
      </c>
      <c r="K110" s="3">
        <f t="shared" si="7"/>
        <v>1000</v>
      </c>
      <c r="L110" s="30">
        <f t="shared" si="8"/>
        <v>10</v>
      </c>
      <c r="M110" s="37">
        <f t="shared" si="9"/>
        <v>1000</v>
      </c>
    </row>
    <row r="111" spans="1:13" ht="17.25" x14ac:dyDescent="0.25">
      <c r="A111" s="7">
        <v>37</v>
      </c>
      <c r="B111" s="23" t="s">
        <v>111</v>
      </c>
      <c r="C111" s="24">
        <v>300</v>
      </c>
      <c r="D111" s="26" t="s">
        <v>14</v>
      </c>
      <c r="E111" s="20"/>
      <c r="F111" s="13">
        <v>4.5</v>
      </c>
      <c r="G111" s="4">
        <f t="shared" si="5"/>
        <v>1350</v>
      </c>
      <c r="H111" s="13">
        <v>5.5</v>
      </c>
      <c r="I111" s="4">
        <f t="shared" si="6"/>
        <v>1650</v>
      </c>
      <c r="J111" s="13">
        <v>6</v>
      </c>
      <c r="K111" s="3">
        <f t="shared" si="7"/>
        <v>1800</v>
      </c>
      <c r="L111" s="30">
        <f t="shared" si="8"/>
        <v>5.333333333333333</v>
      </c>
      <c r="M111" s="37">
        <v>1599</v>
      </c>
    </row>
    <row r="112" spans="1:13" ht="34.5" x14ac:dyDescent="0.25">
      <c r="A112" s="7">
        <v>38</v>
      </c>
      <c r="B112" s="23" t="s">
        <v>112</v>
      </c>
      <c r="C112" s="24">
        <v>680</v>
      </c>
      <c r="D112" s="26" t="s">
        <v>13</v>
      </c>
      <c r="E112" s="20"/>
      <c r="F112" s="13">
        <v>5.4</v>
      </c>
      <c r="G112" s="4">
        <f t="shared" si="5"/>
        <v>3672.0000000000005</v>
      </c>
      <c r="H112" s="13">
        <v>4.7</v>
      </c>
      <c r="I112" s="4">
        <f t="shared" si="6"/>
        <v>3196</v>
      </c>
      <c r="J112" s="13">
        <v>6</v>
      </c>
      <c r="K112" s="3">
        <f t="shared" si="7"/>
        <v>4080</v>
      </c>
      <c r="L112" s="30">
        <f t="shared" si="8"/>
        <v>5.3666666666666671</v>
      </c>
      <c r="M112" s="37">
        <v>3651.6</v>
      </c>
    </row>
    <row r="113" spans="1:13" ht="15" customHeight="1" x14ac:dyDescent="0.25">
      <c r="A113" s="7">
        <v>39</v>
      </c>
      <c r="B113" s="23" t="s">
        <v>113</v>
      </c>
      <c r="C113" s="24">
        <v>300</v>
      </c>
      <c r="D113" s="26" t="s">
        <v>13</v>
      </c>
      <c r="E113" s="20"/>
      <c r="F113" s="13">
        <v>1.5</v>
      </c>
      <c r="G113" s="4">
        <f t="shared" si="5"/>
        <v>450</v>
      </c>
      <c r="H113" s="13">
        <v>2.6</v>
      </c>
      <c r="I113" s="4">
        <f t="shared" si="6"/>
        <v>780</v>
      </c>
      <c r="J113" s="13">
        <v>2.5</v>
      </c>
      <c r="K113" s="3">
        <f t="shared" si="7"/>
        <v>750</v>
      </c>
      <c r="L113" s="30">
        <f t="shared" si="8"/>
        <v>2.1999999999999997</v>
      </c>
      <c r="M113" s="37">
        <f t="shared" si="9"/>
        <v>659.99999999999989</v>
      </c>
    </row>
    <row r="114" spans="1:13" ht="34.5" x14ac:dyDescent="0.25">
      <c r="A114" s="7">
        <v>40</v>
      </c>
      <c r="B114" s="23" t="s">
        <v>114</v>
      </c>
      <c r="C114" s="24">
        <v>240</v>
      </c>
      <c r="D114" s="26" t="s">
        <v>17</v>
      </c>
      <c r="E114" s="20"/>
      <c r="F114" s="13">
        <v>1.5</v>
      </c>
      <c r="G114" s="4">
        <f t="shared" si="5"/>
        <v>360</v>
      </c>
      <c r="H114" s="13">
        <v>1.4</v>
      </c>
      <c r="I114" s="4">
        <f t="shared" si="6"/>
        <v>336</v>
      </c>
      <c r="J114" s="13">
        <v>3.5</v>
      </c>
      <c r="K114" s="3">
        <f t="shared" si="7"/>
        <v>840</v>
      </c>
      <c r="L114" s="30">
        <f t="shared" si="8"/>
        <v>2.1333333333333333</v>
      </c>
      <c r="M114" s="37">
        <v>511.2</v>
      </c>
    </row>
    <row r="115" spans="1:13" ht="36" customHeight="1" x14ac:dyDescent="0.25">
      <c r="A115" s="7">
        <v>41</v>
      </c>
      <c r="B115" s="23" t="s">
        <v>115</v>
      </c>
      <c r="C115" s="24">
        <v>240</v>
      </c>
      <c r="D115" s="26" t="s">
        <v>17</v>
      </c>
      <c r="E115" s="20"/>
      <c r="F115" s="13">
        <v>2</v>
      </c>
      <c r="G115" s="4">
        <f t="shared" si="5"/>
        <v>480</v>
      </c>
      <c r="H115" s="13">
        <v>1.8</v>
      </c>
      <c r="I115" s="4">
        <f t="shared" si="6"/>
        <v>432</v>
      </c>
      <c r="J115" s="13">
        <v>3.5</v>
      </c>
      <c r="K115" s="3">
        <f t="shared" si="7"/>
        <v>840</v>
      </c>
      <c r="L115" s="30">
        <f t="shared" si="8"/>
        <v>2.4333333333333331</v>
      </c>
      <c r="M115" s="37">
        <v>583.20000000000005</v>
      </c>
    </row>
    <row r="116" spans="1:13" ht="34.5" customHeight="1" x14ac:dyDescent="0.25">
      <c r="A116" s="7">
        <v>42</v>
      </c>
      <c r="B116" s="23" t="s">
        <v>116</v>
      </c>
      <c r="C116" s="24">
        <v>240</v>
      </c>
      <c r="D116" s="26" t="s">
        <v>117</v>
      </c>
      <c r="E116" s="20"/>
      <c r="F116" s="13">
        <v>1.5</v>
      </c>
      <c r="G116" s="4">
        <f t="shared" si="5"/>
        <v>360</v>
      </c>
      <c r="H116" s="13">
        <v>1.5</v>
      </c>
      <c r="I116" s="4">
        <f t="shared" si="6"/>
        <v>360</v>
      </c>
      <c r="J116" s="13">
        <v>3.5</v>
      </c>
      <c r="K116" s="3">
        <f t="shared" si="7"/>
        <v>840</v>
      </c>
      <c r="L116" s="30">
        <f t="shared" si="8"/>
        <v>2.1666666666666665</v>
      </c>
      <c r="M116" s="37">
        <v>520.79999999999995</v>
      </c>
    </row>
    <row r="117" spans="1:13" ht="31.5" customHeight="1" x14ac:dyDescent="0.25">
      <c r="A117" s="7">
        <v>43</v>
      </c>
      <c r="B117" s="23" t="s">
        <v>118</v>
      </c>
      <c r="C117" s="24">
        <v>48</v>
      </c>
      <c r="D117" s="26" t="s">
        <v>14</v>
      </c>
      <c r="E117" s="20"/>
      <c r="F117" s="13">
        <v>17</v>
      </c>
      <c r="G117" s="4">
        <f t="shared" si="5"/>
        <v>816</v>
      </c>
      <c r="H117" s="13">
        <v>15.5</v>
      </c>
      <c r="I117" s="4">
        <f t="shared" si="6"/>
        <v>744</v>
      </c>
      <c r="J117" s="13">
        <v>3.5</v>
      </c>
      <c r="K117" s="3">
        <f t="shared" si="7"/>
        <v>168</v>
      </c>
      <c r="L117" s="30">
        <f t="shared" si="8"/>
        <v>12</v>
      </c>
      <c r="M117" s="37">
        <f t="shared" si="9"/>
        <v>576</v>
      </c>
    </row>
    <row r="118" spans="1:13" ht="29.25" customHeight="1" x14ac:dyDescent="0.25">
      <c r="A118" s="7">
        <v>44</v>
      </c>
      <c r="B118" s="23" t="s">
        <v>119</v>
      </c>
      <c r="C118" s="24">
        <v>50</v>
      </c>
      <c r="D118" s="26" t="s">
        <v>14</v>
      </c>
      <c r="E118" s="20"/>
      <c r="F118" s="13">
        <v>17</v>
      </c>
      <c r="G118" s="4">
        <f t="shared" si="5"/>
        <v>850</v>
      </c>
      <c r="H118" s="13">
        <v>15.5</v>
      </c>
      <c r="I118" s="4">
        <f t="shared" si="6"/>
        <v>775</v>
      </c>
      <c r="J118" s="13">
        <v>15</v>
      </c>
      <c r="K118" s="3">
        <f t="shared" si="7"/>
        <v>750</v>
      </c>
      <c r="L118" s="30">
        <f t="shared" si="8"/>
        <v>15.833333333333334</v>
      </c>
      <c r="M118" s="37">
        <v>791.5</v>
      </c>
    </row>
    <row r="119" spans="1:13" ht="16.5" customHeight="1" x14ac:dyDescent="0.25">
      <c r="A119" s="7">
        <v>45</v>
      </c>
      <c r="B119" s="23" t="s">
        <v>120</v>
      </c>
      <c r="C119" s="24">
        <v>250</v>
      </c>
      <c r="D119" s="26" t="s">
        <v>13</v>
      </c>
      <c r="E119" s="20"/>
      <c r="F119" s="13">
        <v>6.5</v>
      </c>
      <c r="G119" s="4">
        <f t="shared" si="5"/>
        <v>1625</v>
      </c>
      <c r="H119" s="13">
        <v>5</v>
      </c>
      <c r="I119" s="4">
        <f t="shared" si="6"/>
        <v>1250</v>
      </c>
      <c r="J119" s="13">
        <v>4</v>
      </c>
      <c r="K119" s="3">
        <f t="shared" si="7"/>
        <v>1000</v>
      </c>
      <c r="L119" s="30">
        <f t="shared" si="8"/>
        <v>5.166666666666667</v>
      </c>
      <c r="M119" s="37">
        <v>1292.5</v>
      </c>
    </row>
    <row r="120" spans="1:13" ht="19.5" customHeight="1" x14ac:dyDescent="0.25">
      <c r="A120" s="7"/>
      <c r="B120" s="8" t="s">
        <v>21</v>
      </c>
      <c r="C120" s="7"/>
      <c r="D120" s="12"/>
      <c r="E120" s="20"/>
      <c r="F120" s="12"/>
      <c r="G120" s="14">
        <f>SUM(G75:G119)</f>
        <v>77854</v>
      </c>
      <c r="H120" s="12"/>
      <c r="I120" s="14">
        <f>SUM(I75:I119)</f>
        <v>88605</v>
      </c>
      <c r="J120" s="13"/>
      <c r="K120" s="13">
        <f>SUM(K75:K119)</f>
        <v>118563</v>
      </c>
      <c r="L120" s="30"/>
      <c r="M120" s="13">
        <f>SUM(M75:M119)</f>
        <v>95003.1</v>
      </c>
    </row>
    <row r="121" spans="1:13" ht="17.25" customHeight="1" x14ac:dyDescent="0.25"/>
    <row r="122" spans="1:13" ht="16.5" customHeight="1" x14ac:dyDescent="0.25">
      <c r="A122" s="52" t="s">
        <v>33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1:13" ht="17.25" customHeight="1" x14ac:dyDescent="0.25">
      <c r="A123" s="56" t="s">
        <v>137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1:13" ht="18" customHeight="1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1:13" ht="18" customHeight="1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1:13" ht="37.5" customHeigh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1:13" ht="27.75" customHeight="1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 ht="16.5" customHeight="1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1:13" ht="18.75" customHeight="1" x14ac:dyDescent="0.3">
      <c r="A129" s="11"/>
      <c r="B129" s="21"/>
      <c r="C129" s="11"/>
      <c r="D129" s="11"/>
      <c r="E129" s="11"/>
      <c r="F129" s="22"/>
      <c r="G129" s="22"/>
      <c r="H129" s="21"/>
      <c r="I129" s="21"/>
      <c r="J129" s="21"/>
      <c r="K129" s="21"/>
      <c r="L129" s="21"/>
      <c r="M129" s="21"/>
    </row>
    <row r="130" spans="1:13" ht="18.75" customHeight="1" x14ac:dyDescent="0.25">
      <c r="A130" s="52" t="s">
        <v>34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1:13" ht="21" customHeight="1" x14ac:dyDescent="0.25">
      <c r="A131" s="52" t="s">
        <v>35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1:13" ht="18.75" customHeight="1" x14ac:dyDescent="0.25"/>
  </sheetData>
  <mergeCells count="37">
    <mergeCell ref="A131:M131"/>
    <mergeCell ref="F73:F74"/>
    <mergeCell ref="G73:G74"/>
    <mergeCell ref="H73:H74"/>
    <mergeCell ref="I73:I74"/>
    <mergeCell ref="J73:J74"/>
    <mergeCell ref="K73:K74"/>
    <mergeCell ref="A73:A74"/>
    <mergeCell ref="B73:B74"/>
    <mergeCell ref="C73:C74"/>
    <mergeCell ref="D73:D74"/>
    <mergeCell ref="E73:E74"/>
    <mergeCell ref="A72:M72"/>
    <mergeCell ref="L73:L74"/>
    <mergeCell ref="A122:M122"/>
    <mergeCell ref="A123:M128"/>
    <mergeCell ref="A130:M130"/>
    <mergeCell ref="A8:M8"/>
    <mergeCell ref="A10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7:M7"/>
    <mergeCell ref="A1:M1"/>
    <mergeCell ref="A2:M2"/>
    <mergeCell ref="A4:M4"/>
    <mergeCell ref="A5:M5"/>
    <mergeCell ref="A6:M6"/>
  </mergeCells>
  <pageMargins left="0.39370078740157483" right="0.39370078740157483" top="1.1811023622047245" bottom="0.39370078740157483" header="0.31496062992125984" footer="0.31496062992125984"/>
  <pageSetup paperSize="9" orientation="landscape" horizontalDpi="0" verticalDpi="0" r:id="rId1"/>
  <headerFooter>
    <oddHeader>&amp;C&amp;"-,Negrito" ESTADO DO PARÁ
PODER EXECUTIVO
PREFEITURA MUNICIPAL DE AFUÁ
  C.N.P.J. Nº 05.119.854/0001-05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FMAS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Domingas</dc:creator>
  <cp:lastModifiedBy>licitacao</cp:lastModifiedBy>
  <cp:lastPrinted>2016-02-18T23:48:56Z</cp:lastPrinted>
  <dcterms:created xsi:type="dcterms:W3CDTF">2015-03-19T21:01:18Z</dcterms:created>
  <dcterms:modified xsi:type="dcterms:W3CDTF">2016-02-19T19:13:17Z</dcterms:modified>
</cp:coreProperties>
</file>